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015" windowHeight="8580" activeTab="0"/>
  </bookViews>
  <sheets>
    <sheet name="DataFormat" sheetId="1" r:id="rId1"/>
    <sheet name="Cascading V Summed" sheetId="2" r:id="rId2"/>
    <sheet name="Definitions" sheetId="3" r:id="rId3"/>
  </sheets>
  <definedNames>
    <definedName name="_xlnm.Print_Area" localSheetId="0">'DataFormat'!$A$1:$F$91</definedName>
    <definedName name="_xlnm.Print_Area" localSheetId="2">'Definitions'!$A$1:$B$52</definedName>
  </definedNames>
  <calcPr fullCalcOnLoad="1"/>
</workbook>
</file>

<file path=xl/sharedStrings.xml><?xml version="1.0" encoding="utf-8"?>
<sst xmlns="http://schemas.openxmlformats.org/spreadsheetml/2006/main" count="172" uniqueCount="134">
  <si>
    <t>Company Name</t>
  </si>
  <si>
    <r>
      <t xml:space="preserve">Division </t>
    </r>
    <r>
      <rPr>
        <b/>
        <i/>
        <sz val="8"/>
        <rFont val="Arial"/>
        <family val="2"/>
      </rPr>
      <t>(specify if applicable)</t>
    </r>
  </si>
  <si>
    <t>Foodstuffs</t>
  </si>
  <si>
    <t>(Expressed as % of List Sales Value)</t>
  </si>
  <si>
    <t>Funtional</t>
  </si>
  <si>
    <t>Central Warehousing Allowance</t>
  </si>
  <si>
    <t>Electronic Commerce/Order Discount</t>
  </si>
  <si>
    <t>Layer</t>
  </si>
  <si>
    <t>Half (or part) Pallet</t>
  </si>
  <si>
    <t>Pallet</t>
  </si>
  <si>
    <t>Load Multiple - Truck</t>
  </si>
  <si>
    <t>Load Multiple - Large Truck/Shipment</t>
  </si>
  <si>
    <t>Load Multiple - Large Shipment</t>
  </si>
  <si>
    <t>Load Multiple - Other</t>
  </si>
  <si>
    <t xml:space="preserve">Relationship </t>
  </si>
  <si>
    <t>Preferred Supplier Rebate</t>
  </si>
  <si>
    <t>Banner Discounts</t>
  </si>
  <si>
    <t>New World</t>
  </si>
  <si>
    <t>Pak N Save</t>
  </si>
  <si>
    <t>Four Square</t>
  </si>
  <si>
    <t>Gilmours/Toops/Trents</t>
  </si>
  <si>
    <t>Financial</t>
  </si>
  <si>
    <t>Ullage</t>
  </si>
  <si>
    <t>Settlement/Prompt Payment/Charge Through</t>
  </si>
  <si>
    <t>Growth Rebate</t>
  </si>
  <si>
    <t>Cascading Terms</t>
  </si>
  <si>
    <t>Y/N</t>
  </si>
  <si>
    <t>Summed Total Terms</t>
  </si>
  <si>
    <t>(Expressed in $000's)</t>
  </si>
  <si>
    <t>Promotional Support</t>
  </si>
  <si>
    <t>Co-Operative Advertising</t>
  </si>
  <si>
    <t>TOTAL</t>
  </si>
  <si>
    <t>GRAND TOTAL</t>
  </si>
  <si>
    <t>Terms of Trade - Key Assurances</t>
  </si>
  <si>
    <t>1. Volumetric - Menu of Fixed Terms of Trade</t>
  </si>
  <si>
    <t>2. Transparency of the Fixed Term Offer</t>
  </si>
  <si>
    <t>3. Trans-Tasman Trading</t>
  </si>
  <si>
    <t>4. National Pricing</t>
  </si>
  <si>
    <t>There is a single National Price List set across all NZ based customers</t>
  </si>
  <si>
    <t>All trans-Tasman offers on trading or pricing have been offered to Foodstuffs</t>
  </si>
  <si>
    <t>All Fixed Trade Terms are offered transparently to all NZ based customers</t>
  </si>
  <si>
    <t>The underlying rationale for Fixed Terms is based on volumetric considerations</t>
  </si>
  <si>
    <t>Statement</t>
  </si>
  <si>
    <t>Yes/No</t>
  </si>
  <si>
    <t>If the answer is "no", please comment</t>
  </si>
  <si>
    <t>Volume 1</t>
  </si>
  <si>
    <t>Volume 2</t>
  </si>
  <si>
    <t>Volume 3</t>
  </si>
  <si>
    <t>Volume 4</t>
  </si>
  <si>
    <t>Volume 5</t>
  </si>
  <si>
    <t>Volumetric - load &amp; shipping multiple</t>
  </si>
  <si>
    <t>Volumetric - quantity breaks</t>
  </si>
  <si>
    <t>Level</t>
  </si>
  <si>
    <t>Quantity</t>
  </si>
  <si>
    <t>Term %</t>
  </si>
  <si>
    <t>Total Fixed Terms of Trade</t>
  </si>
  <si>
    <t>Off Invoice Discounts</t>
  </si>
  <si>
    <t>Deferred Rebates</t>
  </si>
  <si>
    <t>Grand Total</t>
  </si>
  <si>
    <t>Ratio Co-Op versus List Sales</t>
  </si>
  <si>
    <t>Sales Value at List</t>
  </si>
  <si>
    <t>Head Office Deal Support</t>
  </si>
  <si>
    <t>Ratio Deal versus List Sales</t>
  </si>
  <si>
    <t>Ratio Total Spend versus List Sales</t>
  </si>
  <si>
    <t>In-Store Promotional Support</t>
  </si>
  <si>
    <t>Ratio In-Store versus List Sales</t>
  </si>
  <si>
    <t>Ratio GRAND TOTAL versus List Sales</t>
  </si>
  <si>
    <t>Effective Date</t>
  </si>
  <si>
    <t>Minimum Order Quantity</t>
  </si>
  <si>
    <t>Definition</t>
  </si>
  <si>
    <t>This group of discounts is based on the premise that "fewer larger orders" are more economic to both Supplier &amp; Customer</t>
  </si>
  <si>
    <t>Generally refers to FCL shipments</t>
  </si>
  <si>
    <t>Multiple term components often apply to pricing seperately, in an order where each component is taken off a reducing sum</t>
  </si>
  <si>
    <t>In this case, multiple terms components are totalled and taken off List Price as a single item</t>
  </si>
  <si>
    <t>This is a soft term, related to specific and pre-determined business objectives, which provide an incentive for mutual partnership</t>
  </si>
  <si>
    <t>These terms are usually funded from Trade Spend and are long-term permanent discounts, applied as a reflection of the market strength of a specific banner.</t>
  </si>
  <si>
    <t>An incentive to achieve pre-determined growth targets, often eroded overtime to be an unqualified additional discount</t>
  </si>
  <si>
    <t>Funds generated by charging for specific promotional types or events, typically a fixed charge irrespective of any volumes sold</t>
  </si>
  <si>
    <t>Short term discounts applied to specific products featured through promotional events mentioned above</t>
  </si>
  <si>
    <t>Monies deployed instore, either as additional discounts, payments for display space or other consumer giveaways</t>
  </si>
  <si>
    <t>Hardwire</t>
  </si>
  <si>
    <t>A flat discount set to reflect physcial product damage in the supply chain, net of administration overhead generated in managing actual credit claims. Ullage has the added advantage of providing an incentive for Customers to reduce physical damage and handle products with more care.</t>
  </si>
  <si>
    <t xml:space="preserve">This relates to how an order is sourced, the ability for a Supplier to generate and receive an order with minimal input or support.  </t>
  </si>
  <si>
    <t>A discount for a pallet layer quantity which reflects order picking efficiencies</t>
  </si>
  <si>
    <t>A discount for a partial pallet quantity which reflects order picking efficiencies</t>
  </si>
  <si>
    <t>A full pallet discount, reflects the most efficient picking multiple, on the basis single cases are not manually handled past point of manufacture.</t>
  </si>
  <si>
    <t>The following load discounts reflect the economic efficiency of different order quantities, primarily in respect to shipping and freight</t>
  </si>
  <si>
    <t>This discount reflects a guarantee of debt and on time payment, usually 30th day on the month following invoicing. Additionally it reflects the efficiencies associated with a single consolidated invoice charge, as an accumulation of multiple deliveries &amp; distribution points.</t>
  </si>
  <si>
    <t>Sales Value at List Price - List Price is the start wholesale price which all discounts &amp; allowances are applied to</t>
  </si>
  <si>
    <t>Trade Spend</t>
  </si>
  <si>
    <t>Trade Terms</t>
  </si>
  <si>
    <t>Funds invested by the Supplier to increase sales of their products, through activities that increase exposure and often feature a "price-off" offer to consumers. This is typically a variable spend componenet linked to specific promotional activities.</t>
  </si>
  <si>
    <t>A range of fixed discounts that underpin the trading relationship in respect of the physical supply of products and transactional activites. A Supplier typically offers discounts that are linked to key trading activities, which encourage the Retailer to behave in the most effective and efficient way, ultimately gaining maximum terms on offer.</t>
  </si>
  <si>
    <t>Dessert</t>
  </si>
  <si>
    <t>Warehouse Term</t>
  </si>
  <si>
    <t>Volume Term</t>
  </si>
  <si>
    <t>Pallet Term</t>
  </si>
  <si>
    <t>Net Price</t>
  </si>
  <si>
    <t>Cascading Affect</t>
  </si>
  <si>
    <t>Summed Affect</t>
  </si>
  <si>
    <t>Note: Calculations are rounded to 2dp</t>
  </si>
  <si>
    <t>Preferred Customer Term</t>
  </si>
  <si>
    <t xml:space="preserve">Promotional Term (off invoice) </t>
  </si>
  <si>
    <t>Ullage (off invoice)</t>
  </si>
  <si>
    <t>Trade Term Components</t>
  </si>
  <si>
    <t>Order of Cascading Terms</t>
  </si>
  <si>
    <t>Cascading Terms (also complete Order table)</t>
  </si>
  <si>
    <t>PRICING MODEL</t>
  </si>
  <si>
    <t>Example Only - please alter as required, in the case of cascading terms</t>
  </si>
  <si>
    <t>Product Brand/Category Discounts</t>
  </si>
  <si>
    <t>PERIOD - Year Ending : xx/xx/20xx</t>
  </si>
  <si>
    <t>Product/Brand</t>
  </si>
  <si>
    <t>%</t>
  </si>
  <si>
    <t>Term Component</t>
  </si>
  <si>
    <t>Growth Incentive/Rebate</t>
  </si>
  <si>
    <t>NOTES</t>
  </si>
  <si>
    <t>Section I: Components of Trade Terms</t>
  </si>
  <si>
    <t>Section II: Components of Trade Spend</t>
  </si>
  <si>
    <t>Section III: Key Assurances</t>
  </si>
  <si>
    <t>Total</t>
  </si>
  <si>
    <t xml:space="preserve">A functional discount for large quantitiy purchases, to a single customer distribution point usually a warehouse, where consolidated volumes are re-distributed to wholesale/retail outlets. The rationale to leverage this from Suppliers is about the "avoidable" supply chain costs, which Customers provide. </t>
  </si>
  <si>
    <t>In-Store Promotional Support ($'s)</t>
  </si>
  <si>
    <t>GRAND TOTAL ($'s)</t>
  </si>
  <si>
    <t>TOTAL ($'s)</t>
  </si>
  <si>
    <t>Head Office Deal Support ($'s)</t>
  </si>
  <si>
    <t>Co-Operative Advertising ($'s)</t>
  </si>
  <si>
    <t>Sales Value at List ($'s)</t>
  </si>
  <si>
    <t>Foodstuffs Commercial Trade Terms Schedule</t>
  </si>
  <si>
    <t>FSSI</t>
  </si>
  <si>
    <t>Functional</t>
  </si>
  <si>
    <t>Settlement/Charge Through</t>
  </si>
  <si>
    <t>FSNI</t>
  </si>
  <si>
    <t>Gilmours/Trents</t>
  </si>
  <si>
    <t>Ullage/MDA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</si>
</sst>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quot;#,##0&quot; k&quot;"/>
    <numFmt numFmtId="174" formatCode="&quot;$&quot;#,##0.0"/>
    <numFmt numFmtId="175" formatCode="&quot;$&quot;#,##0"/>
  </numFmts>
  <fonts count="46">
    <font>
      <sz val="8"/>
      <name val="Arial"/>
      <family val="0"/>
    </font>
    <font>
      <b/>
      <sz val="14"/>
      <name val="Arial"/>
      <family val="2"/>
    </font>
    <font>
      <b/>
      <sz val="8"/>
      <name val="Arial"/>
      <family val="2"/>
    </font>
    <font>
      <b/>
      <i/>
      <sz val="8"/>
      <name val="Arial"/>
      <family val="2"/>
    </font>
    <font>
      <b/>
      <sz val="12"/>
      <name val="Arial"/>
      <family val="2"/>
    </font>
    <font>
      <u val="single"/>
      <sz val="8"/>
      <color indexed="12"/>
      <name val="Arial"/>
      <family val="2"/>
    </font>
    <font>
      <u val="single"/>
      <sz val="8"/>
      <color indexed="36"/>
      <name val="Arial"/>
      <family val="2"/>
    </font>
    <font>
      <i/>
      <sz val="8"/>
      <name val="Arial"/>
      <family val="2"/>
    </font>
    <font>
      <b/>
      <sz val="10"/>
      <name val="Arial"/>
      <family val="2"/>
    </font>
    <font>
      <b/>
      <sz val="10"/>
      <color indexed="9"/>
      <name val="Arial"/>
      <family val="2"/>
    </font>
    <font>
      <sz val="8"/>
      <color indexed="9"/>
      <name val="Arial"/>
      <family val="2"/>
    </font>
    <font>
      <b/>
      <u val="single"/>
      <sz val="8"/>
      <name val="Arial"/>
      <family val="2"/>
    </font>
    <font>
      <sz val="10.5"/>
      <color indexed="8"/>
      <name val="Trebuchet MS"/>
      <family val="2"/>
    </font>
    <font>
      <sz val="10.5"/>
      <color indexed="9"/>
      <name val="Trebuchet MS"/>
      <family val="2"/>
    </font>
    <font>
      <sz val="10.5"/>
      <color indexed="20"/>
      <name val="Trebuchet MS"/>
      <family val="2"/>
    </font>
    <font>
      <b/>
      <sz val="10.5"/>
      <color indexed="52"/>
      <name val="Trebuchet MS"/>
      <family val="2"/>
    </font>
    <font>
      <b/>
      <sz val="10.5"/>
      <color indexed="9"/>
      <name val="Trebuchet MS"/>
      <family val="2"/>
    </font>
    <font>
      <i/>
      <sz val="10.5"/>
      <color indexed="23"/>
      <name val="Trebuchet MS"/>
      <family val="2"/>
    </font>
    <font>
      <sz val="10.5"/>
      <color indexed="17"/>
      <name val="Trebuchet MS"/>
      <family val="2"/>
    </font>
    <font>
      <b/>
      <sz val="15"/>
      <color indexed="56"/>
      <name val="Trebuchet MS"/>
      <family val="2"/>
    </font>
    <font>
      <b/>
      <sz val="13"/>
      <color indexed="56"/>
      <name val="Trebuchet MS"/>
      <family val="2"/>
    </font>
    <font>
      <b/>
      <sz val="11"/>
      <color indexed="56"/>
      <name val="Trebuchet MS"/>
      <family val="2"/>
    </font>
    <font>
      <sz val="10.5"/>
      <color indexed="62"/>
      <name val="Trebuchet MS"/>
      <family val="2"/>
    </font>
    <font>
      <sz val="10.5"/>
      <color indexed="52"/>
      <name val="Trebuchet MS"/>
      <family val="2"/>
    </font>
    <font>
      <sz val="10.5"/>
      <color indexed="60"/>
      <name val="Trebuchet MS"/>
      <family val="2"/>
    </font>
    <font>
      <b/>
      <sz val="10.5"/>
      <color indexed="63"/>
      <name val="Trebuchet MS"/>
      <family val="2"/>
    </font>
    <font>
      <b/>
      <sz val="18"/>
      <color indexed="56"/>
      <name val="Cambria"/>
      <family val="2"/>
    </font>
    <font>
      <b/>
      <sz val="10.5"/>
      <color indexed="8"/>
      <name val="Trebuchet MS"/>
      <family val="2"/>
    </font>
    <font>
      <sz val="10.5"/>
      <color indexed="10"/>
      <name val="Trebuchet MS"/>
      <family val="2"/>
    </font>
    <font>
      <sz val="10.5"/>
      <color theme="1"/>
      <name val="Trebuchet MS"/>
      <family val="2"/>
    </font>
    <font>
      <sz val="10.5"/>
      <color theme="0"/>
      <name val="Trebuchet MS"/>
      <family val="2"/>
    </font>
    <font>
      <sz val="10.5"/>
      <color rgb="FF9C0006"/>
      <name val="Trebuchet MS"/>
      <family val="2"/>
    </font>
    <font>
      <b/>
      <sz val="10.5"/>
      <color rgb="FFFA7D00"/>
      <name val="Trebuchet MS"/>
      <family val="2"/>
    </font>
    <font>
      <b/>
      <sz val="10.5"/>
      <color theme="0"/>
      <name val="Trebuchet MS"/>
      <family val="2"/>
    </font>
    <font>
      <i/>
      <sz val="10.5"/>
      <color rgb="FF7F7F7F"/>
      <name val="Trebuchet MS"/>
      <family val="2"/>
    </font>
    <font>
      <sz val="10.5"/>
      <color rgb="FF006100"/>
      <name val="Trebuchet MS"/>
      <family val="2"/>
    </font>
    <font>
      <b/>
      <sz val="15"/>
      <color theme="3"/>
      <name val="Trebuchet MS"/>
      <family val="2"/>
    </font>
    <font>
      <b/>
      <sz val="13"/>
      <color theme="3"/>
      <name val="Trebuchet MS"/>
      <family val="2"/>
    </font>
    <font>
      <b/>
      <sz val="11"/>
      <color theme="3"/>
      <name val="Trebuchet MS"/>
      <family val="2"/>
    </font>
    <font>
      <sz val="10.5"/>
      <color rgb="FF3F3F76"/>
      <name val="Trebuchet MS"/>
      <family val="2"/>
    </font>
    <font>
      <sz val="10.5"/>
      <color rgb="FFFA7D00"/>
      <name val="Trebuchet MS"/>
      <family val="2"/>
    </font>
    <font>
      <sz val="10.5"/>
      <color rgb="FF9C6500"/>
      <name val="Trebuchet MS"/>
      <family val="2"/>
    </font>
    <font>
      <b/>
      <sz val="10.5"/>
      <color rgb="FF3F3F3F"/>
      <name val="Trebuchet MS"/>
      <family val="2"/>
    </font>
    <font>
      <b/>
      <sz val="18"/>
      <color theme="3"/>
      <name val="Cambria"/>
      <family val="2"/>
    </font>
    <font>
      <b/>
      <sz val="10.5"/>
      <color theme="1"/>
      <name val="Trebuchet MS"/>
      <family val="2"/>
    </font>
    <font>
      <sz val="10.5"/>
      <color rgb="FFFF0000"/>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style="thin"/>
      <top>
        <color indexed="63"/>
      </top>
      <bottom style="thin"/>
    </border>
    <border>
      <left>
        <color indexed="63"/>
      </left>
      <right style="thin"/>
      <top style="thin"/>
      <bottom style="double"/>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medium"/>
      <top style="medium"/>
      <bottom style="thin"/>
    </border>
    <border>
      <left style="medium"/>
      <right style="medium"/>
      <top style="thin"/>
      <bottom>
        <color indexed="63"/>
      </bottom>
    </border>
    <border>
      <left style="medium"/>
      <right style="medium"/>
      <top>
        <color indexed="63"/>
      </top>
      <bottom>
        <color indexed="63"/>
      </bottom>
    </border>
    <border>
      <left style="medium"/>
      <right style="medium"/>
      <top style="thin"/>
      <bottom style="thin"/>
    </border>
    <border>
      <left style="medium"/>
      <right style="thin"/>
      <top style="thin"/>
      <bottom style="medium"/>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medium"/>
      <top style="thin"/>
      <bottom style="thin"/>
    </border>
    <border>
      <left style="thin"/>
      <right style="medium"/>
      <top style="thin"/>
      <bottom>
        <color indexed="63"/>
      </bottom>
    </border>
    <border>
      <left style="thin"/>
      <right>
        <color indexed="63"/>
      </right>
      <top style="thin"/>
      <bottom style="thin"/>
    </border>
    <border>
      <left>
        <color indexed="63"/>
      </left>
      <right style="medium"/>
      <top style="thin"/>
      <bottom>
        <color indexed="63"/>
      </bottom>
    </border>
    <border>
      <left style="thin"/>
      <right style="thin"/>
      <top style="thin"/>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color indexed="63"/>
      </botto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58">
    <xf numFmtId="0" fontId="0" fillId="0" borderId="0" xfId="0" applyAlignment="1">
      <alignment/>
    </xf>
    <xf numFmtId="0" fontId="2" fillId="0" borderId="0" xfId="0" applyFont="1" applyBorder="1" applyAlignment="1">
      <alignment/>
    </xf>
    <xf numFmtId="0" fontId="2" fillId="0" borderId="10" xfId="0" applyFont="1" applyBorder="1" applyAlignment="1">
      <alignment horizontal="center"/>
    </xf>
    <xf numFmtId="0" fontId="2" fillId="0" borderId="0" xfId="0" applyFont="1" applyAlignment="1">
      <alignment horizontal="left"/>
    </xf>
    <xf numFmtId="0" fontId="2" fillId="0" borderId="0" xfId="0" applyFont="1" applyBorder="1" applyAlignment="1">
      <alignment horizontal="center"/>
    </xf>
    <xf numFmtId="0" fontId="3" fillId="0" borderId="0" xfId="0" applyFont="1" applyAlignment="1">
      <alignment/>
    </xf>
    <xf numFmtId="0" fontId="2" fillId="33" borderId="10" xfId="0" applyFont="1" applyFill="1" applyBorder="1" applyAlignment="1">
      <alignment/>
    </xf>
    <xf numFmtId="0" fontId="0" fillId="0" borderId="11" xfId="0" applyBorder="1" applyAlignment="1">
      <alignment/>
    </xf>
    <xf numFmtId="0" fontId="0" fillId="0" borderId="10" xfId="0" applyBorder="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12" xfId="0" applyFill="1" applyBorder="1" applyAlignment="1">
      <alignment/>
    </xf>
    <xf numFmtId="0" fontId="2" fillId="33" borderId="11" xfId="0" applyFont="1" applyFill="1" applyBorder="1" applyAlignment="1">
      <alignment/>
    </xf>
    <xf numFmtId="0" fontId="7" fillId="0" borderId="14" xfId="0" applyFont="1" applyBorder="1" applyAlignment="1">
      <alignment/>
    </xf>
    <xf numFmtId="0" fontId="7" fillId="0" borderId="15" xfId="0" applyFont="1" applyBorder="1" applyAlignment="1">
      <alignment/>
    </xf>
    <xf numFmtId="0" fontId="0" fillId="0" borderId="14" xfId="0" applyBorder="1" applyAlignment="1">
      <alignment/>
    </xf>
    <xf numFmtId="0" fontId="2" fillId="0" borderId="11" xfId="0" applyFont="1" applyBorder="1" applyAlignment="1">
      <alignment horizontal="center"/>
    </xf>
    <xf numFmtId="0" fontId="0" fillId="0" borderId="10" xfId="0" applyFill="1" applyBorder="1" applyAlignment="1">
      <alignment/>
    </xf>
    <xf numFmtId="0" fontId="0" fillId="0" borderId="16" xfId="0" applyBorder="1" applyAlignment="1">
      <alignment/>
    </xf>
    <xf numFmtId="0" fontId="0" fillId="0" borderId="0" xfId="0" applyBorder="1" applyAlignment="1">
      <alignment horizontal="center"/>
    </xf>
    <xf numFmtId="172" fontId="2" fillId="0" borderId="10" xfId="59" applyNumberFormat="1" applyFont="1" applyBorder="1" applyAlignment="1">
      <alignment horizontal="center"/>
    </xf>
    <xf numFmtId="0" fontId="0" fillId="0" borderId="0" xfId="0" applyAlignment="1">
      <alignment horizontal="center"/>
    </xf>
    <xf numFmtId="49" fontId="2" fillId="0" borderId="10" xfId="0" applyNumberFormat="1" applyFont="1" applyBorder="1" applyAlignment="1">
      <alignment/>
    </xf>
    <xf numFmtId="49" fontId="2" fillId="0" borderId="11" xfId="0" applyNumberFormat="1" applyFont="1" applyBorder="1" applyAlignment="1">
      <alignment/>
    </xf>
    <xf numFmtId="0" fontId="0" fillId="0" borderId="11" xfId="0" applyBorder="1" applyAlignment="1">
      <alignment wrapText="1"/>
    </xf>
    <xf numFmtId="0" fontId="0" fillId="0" borderId="12" xfId="0" applyBorder="1" applyAlignment="1">
      <alignment wrapText="1"/>
    </xf>
    <xf numFmtId="0" fontId="0" fillId="0" borderId="0" xfId="0" applyAlignment="1">
      <alignment wrapText="1"/>
    </xf>
    <xf numFmtId="0" fontId="0" fillId="0" borderId="13" xfId="0" applyBorder="1" applyAlignment="1">
      <alignment wrapText="1"/>
    </xf>
    <xf numFmtId="0" fontId="0" fillId="0" borderId="10" xfId="0" applyBorder="1" applyAlignment="1">
      <alignment wrapText="1"/>
    </xf>
    <xf numFmtId="0" fontId="0" fillId="0" borderId="0" xfId="0" applyFill="1" applyBorder="1" applyAlignment="1">
      <alignment/>
    </xf>
    <xf numFmtId="10" fontId="0" fillId="0" borderId="0" xfId="59" applyNumberFormat="1" applyFont="1" applyAlignment="1">
      <alignment/>
    </xf>
    <xf numFmtId="43" fontId="0" fillId="0" borderId="0" xfId="42" applyFont="1" applyAlignment="1">
      <alignment/>
    </xf>
    <xf numFmtId="43" fontId="9" fillId="34" borderId="0" xfId="42" applyFont="1" applyFill="1" applyAlignment="1">
      <alignment horizontal="center"/>
    </xf>
    <xf numFmtId="0" fontId="0" fillId="0" borderId="11" xfId="0" applyFill="1" applyBorder="1" applyAlignment="1">
      <alignment/>
    </xf>
    <xf numFmtId="43" fontId="9" fillId="0" borderId="15" xfId="42" applyFont="1" applyFill="1" applyBorder="1" applyAlignment="1">
      <alignment horizontal="center"/>
    </xf>
    <xf numFmtId="43" fontId="9" fillId="0" borderId="17" xfId="42" applyFont="1" applyFill="1" applyBorder="1" applyAlignment="1">
      <alignment horizontal="center"/>
    </xf>
    <xf numFmtId="43" fontId="9" fillId="0" borderId="18" xfId="42" applyFont="1" applyFill="1" applyBorder="1" applyAlignment="1">
      <alignment horizontal="center"/>
    </xf>
    <xf numFmtId="0" fontId="0" fillId="0" borderId="0" xfId="0" applyFill="1" applyAlignment="1">
      <alignment/>
    </xf>
    <xf numFmtId="173" fontId="0" fillId="0" borderId="0" xfId="0" applyNumberFormat="1" applyAlignment="1">
      <alignment/>
    </xf>
    <xf numFmtId="43" fontId="0" fillId="0" borderId="0" xfId="0" applyNumberFormat="1" applyAlignment="1">
      <alignment/>
    </xf>
    <xf numFmtId="43" fontId="0" fillId="0" borderId="0" xfId="42" applyFont="1" applyBorder="1" applyAlignment="1">
      <alignment horizontal="center"/>
    </xf>
    <xf numFmtId="10" fontId="0" fillId="0" borderId="16" xfId="59" applyNumberFormat="1" applyFont="1" applyBorder="1" applyAlignment="1">
      <alignment horizontal="center"/>
    </xf>
    <xf numFmtId="0" fontId="0" fillId="0" borderId="19" xfId="0" applyBorder="1" applyAlignment="1">
      <alignment horizontal="center"/>
    </xf>
    <xf numFmtId="43" fontId="0" fillId="0" borderId="20" xfId="42" applyFont="1" applyBorder="1" applyAlignment="1">
      <alignment horizontal="center"/>
    </xf>
    <xf numFmtId="10" fontId="8" fillId="0" borderId="16" xfId="59" applyNumberFormat="1" applyFont="1" applyBorder="1" applyAlignment="1">
      <alignment horizontal="center"/>
    </xf>
    <xf numFmtId="43" fontId="0" fillId="0" borderId="21" xfId="42" applyFont="1" applyBorder="1" applyAlignment="1">
      <alignment horizontal="center"/>
    </xf>
    <xf numFmtId="10" fontId="0" fillId="0" borderId="14" xfId="59" applyNumberFormat="1" applyFont="1" applyBorder="1" applyAlignment="1">
      <alignment horizontal="center"/>
    </xf>
    <xf numFmtId="0" fontId="0" fillId="0" borderId="22" xfId="0" applyBorder="1" applyAlignment="1">
      <alignment horizontal="center"/>
    </xf>
    <xf numFmtId="10" fontId="8" fillId="0" borderId="23" xfId="59" applyNumberFormat="1" applyFont="1" applyBorder="1" applyAlignment="1">
      <alignment horizontal="center"/>
    </xf>
    <xf numFmtId="0" fontId="2" fillId="0" borderId="24" xfId="0" applyFont="1" applyBorder="1" applyAlignment="1">
      <alignment horizontal="center"/>
    </xf>
    <xf numFmtId="0" fontId="2" fillId="0" borderId="0" xfId="0" applyFont="1" applyFill="1" applyBorder="1" applyAlignment="1">
      <alignment horizontal="center"/>
    </xf>
    <xf numFmtId="0" fontId="0" fillId="0" borderId="0" xfId="0" applyFill="1" applyBorder="1" applyAlignment="1">
      <alignment horizontal="left"/>
    </xf>
    <xf numFmtId="0" fontId="0" fillId="0" borderId="10" xfId="0" applyFill="1" applyBorder="1" applyAlignment="1">
      <alignment/>
    </xf>
    <xf numFmtId="0" fontId="2" fillId="0" borderId="25" xfId="0" applyFont="1" applyBorder="1" applyAlignment="1">
      <alignment horizontal="center"/>
    </xf>
    <xf numFmtId="0" fontId="2" fillId="0" borderId="26" xfId="0" applyFont="1" applyBorder="1" applyAlignment="1">
      <alignment horizontal="center"/>
    </xf>
    <xf numFmtId="0" fontId="0" fillId="0" borderId="25" xfId="0" applyBorder="1" applyAlignment="1">
      <alignment/>
    </xf>
    <xf numFmtId="0" fontId="2" fillId="33" borderId="27" xfId="0" applyFont="1" applyFill="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2" fillId="0" borderId="25" xfId="0" applyFont="1" applyBorder="1" applyAlignment="1">
      <alignment horizontal="left"/>
    </xf>
    <xf numFmtId="0" fontId="2" fillId="0" borderId="25" xfId="0" applyFont="1" applyFill="1" applyBorder="1" applyAlignment="1">
      <alignment horizontal="left"/>
    </xf>
    <xf numFmtId="0" fontId="2" fillId="0" borderId="31" xfId="0" applyFont="1" applyFill="1" applyBorder="1" applyAlignment="1">
      <alignment horizontal="left"/>
    </xf>
    <xf numFmtId="0" fontId="0" fillId="0" borderId="15" xfId="0" applyFill="1" applyBorder="1" applyAlignment="1">
      <alignment horizontal="left"/>
    </xf>
    <xf numFmtId="0" fontId="2" fillId="0" borderId="32" xfId="0" applyFont="1" applyBorder="1" applyAlignment="1">
      <alignment/>
    </xf>
    <xf numFmtId="0" fontId="2" fillId="0" borderId="33" xfId="0" applyFont="1" applyBorder="1" applyAlignment="1">
      <alignment/>
    </xf>
    <xf numFmtId="0" fontId="2" fillId="0" borderId="29" xfId="0" applyFont="1" applyBorder="1" applyAlignment="1">
      <alignment/>
    </xf>
    <xf numFmtId="0" fontId="2" fillId="0" borderId="34" xfId="0" applyFont="1" applyBorder="1" applyAlignment="1">
      <alignment/>
    </xf>
    <xf numFmtId="0" fontId="7" fillId="0" borderId="35" xfId="0" applyFont="1" applyBorder="1" applyAlignment="1">
      <alignment horizontal="center"/>
    </xf>
    <xf numFmtId="0" fontId="2" fillId="33" borderId="33" xfId="0" applyFont="1" applyFill="1" applyBorder="1" applyAlignment="1">
      <alignment/>
    </xf>
    <xf numFmtId="0" fontId="0" fillId="0" borderId="29" xfId="0" applyFill="1" applyBorder="1" applyAlignment="1">
      <alignment/>
    </xf>
    <xf numFmtId="0" fontId="2" fillId="0" borderId="36" xfId="0" applyFont="1" applyBorder="1" applyAlignment="1">
      <alignment/>
    </xf>
    <xf numFmtId="0" fontId="2" fillId="0" borderId="12" xfId="0" applyFont="1" applyBorder="1" applyAlignment="1">
      <alignment horizontal="center"/>
    </xf>
    <xf numFmtId="10" fontId="2" fillId="0" borderId="24" xfId="59" applyNumberFormat="1" applyFont="1" applyBorder="1" applyAlignment="1">
      <alignment horizontal="center"/>
    </xf>
    <xf numFmtId="10" fontId="2" fillId="0" borderId="10" xfId="59" applyNumberFormat="1" applyFont="1" applyBorder="1" applyAlignment="1">
      <alignment horizontal="center"/>
    </xf>
    <xf numFmtId="10" fontId="2" fillId="0" borderId="18" xfId="59" applyNumberFormat="1" applyFont="1" applyBorder="1" applyAlignment="1">
      <alignment horizontal="center"/>
    </xf>
    <xf numFmtId="10" fontId="2" fillId="0" borderId="11" xfId="59" applyNumberFormat="1" applyFont="1" applyBorder="1" applyAlignment="1">
      <alignment horizontal="center"/>
    </xf>
    <xf numFmtId="10" fontId="2" fillId="0" borderId="37" xfId="59" applyNumberFormat="1" applyFont="1" applyBorder="1" applyAlignment="1">
      <alignment horizontal="center"/>
    </xf>
    <xf numFmtId="10" fontId="2" fillId="0" borderId="15" xfId="59" applyNumberFormat="1" applyFont="1" applyBorder="1" applyAlignment="1">
      <alignment horizontal="center"/>
    </xf>
    <xf numFmtId="10" fontId="2" fillId="0" borderId="35" xfId="59" applyNumberFormat="1" applyFont="1" applyBorder="1" applyAlignment="1">
      <alignment/>
    </xf>
    <xf numFmtId="10" fontId="2" fillId="0" borderId="38" xfId="59" applyNumberFormat="1" applyFont="1" applyBorder="1" applyAlignment="1">
      <alignment/>
    </xf>
    <xf numFmtId="10" fontId="7" fillId="0" borderId="35" xfId="59" applyNumberFormat="1" applyFont="1" applyBorder="1" applyAlignment="1">
      <alignment horizontal="center"/>
    </xf>
    <xf numFmtId="10" fontId="7" fillId="0" borderId="38" xfId="59" applyNumberFormat="1" applyFont="1" applyBorder="1" applyAlignment="1">
      <alignment horizontal="center"/>
    </xf>
    <xf numFmtId="0" fontId="0" fillId="0" borderId="0" xfId="0" applyAlignment="1">
      <alignment vertical="center"/>
    </xf>
    <xf numFmtId="0" fontId="0" fillId="0" borderId="39" xfId="0" applyBorder="1" applyAlignment="1">
      <alignment/>
    </xf>
    <xf numFmtId="172" fontId="2" fillId="0" borderId="39" xfId="59" applyNumberFormat="1" applyFont="1" applyBorder="1" applyAlignment="1">
      <alignment horizontal="center"/>
    </xf>
    <xf numFmtId="175" fontId="2" fillId="0" borderId="21" xfId="0" applyNumberFormat="1" applyFont="1" applyBorder="1" applyAlignment="1">
      <alignment horizontal="center"/>
    </xf>
    <xf numFmtId="175" fontId="0" fillId="0" borderId="0" xfId="0" applyNumberFormat="1" applyAlignment="1">
      <alignment horizontal="center"/>
    </xf>
    <xf numFmtId="175" fontId="2" fillId="0" borderId="10" xfId="0" applyNumberFormat="1" applyFont="1" applyBorder="1" applyAlignment="1">
      <alignment horizontal="center"/>
    </xf>
    <xf numFmtId="175" fontId="2" fillId="0" borderId="0" xfId="0" applyNumberFormat="1" applyFont="1" applyBorder="1" applyAlignment="1">
      <alignment horizontal="center"/>
    </xf>
    <xf numFmtId="175" fontId="0" fillId="0" borderId="10" xfId="0" applyNumberFormat="1" applyBorder="1" applyAlignment="1">
      <alignment horizontal="center"/>
    </xf>
    <xf numFmtId="175" fontId="0" fillId="0" borderId="10" xfId="0" applyNumberFormat="1" applyFont="1" applyBorder="1" applyAlignment="1">
      <alignment horizontal="center"/>
    </xf>
    <xf numFmtId="175" fontId="2" fillId="0" borderId="0" xfId="0" applyNumberFormat="1" applyFont="1" applyAlignment="1">
      <alignment horizontal="center"/>
    </xf>
    <xf numFmtId="0" fontId="2" fillId="0" borderId="0" xfId="0" applyFont="1" applyAlignment="1">
      <alignment horizontal="center"/>
    </xf>
    <xf numFmtId="0" fontId="11" fillId="0" borderId="24" xfId="0" applyFont="1" applyBorder="1" applyAlignment="1">
      <alignment horizontal="center"/>
    </xf>
    <xf numFmtId="0" fontId="11" fillId="0" borderId="10" xfId="0" applyFont="1" applyBorder="1" applyAlignment="1">
      <alignment horizontal="center"/>
    </xf>
    <xf numFmtId="0" fontId="0" fillId="0" borderId="0" xfId="0" applyNumberFormat="1" applyAlignment="1">
      <alignment horizontal="center"/>
    </xf>
    <xf numFmtId="0" fontId="0" fillId="0" borderId="0" xfId="59" applyNumberFormat="1" applyFont="1" applyAlignment="1">
      <alignment horizontal="center"/>
    </xf>
    <xf numFmtId="0" fontId="2" fillId="0" borderId="21" xfId="59" applyNumberFormat="1" applyFont="1" applyBorder="1" applyAlignment="1">
      <alignment horizontal="center"/>
    </xf>
    <xf numFmtId="0" fontId="0" fillId="0" borderId="28" xfId="0" applyFont="1" applyBorder="1" applyAlignment="1">
      <alignment/>
    </xf>
    <xf numFmtId="0" fontId="3" fillId="0" borderId="40" xfId="0" applyFont="1" applyBorder="1" applyAlignment="1">
      <alignment horizontal="left"/>
    </xf>
    <xf numFmtId="0" fontId="3" fillId="0" borderId="41" xfId="0" applyFont="1" applyBorder="1" applyAlignment="1">
      <alignment horizontal="left"/>
    </xf>
    <xf numFmtId="0" fontId="3" fillId="0" borderId="42" xfId="0" applyFont="1" applyBorder="1" applyAlignment="1">
      <alignment horizontal="left"/>
    </xf>
    <xf numFmtId="0" fontId="7" fillId="0" borderId="25" xfId="0" applyFont="1" applyBorder="1" applyAlignment="1">
      <alignment horizontal="left"/>
    </xf>
    <xf numFmtId="0" fontId="7" fillId="0" borderId="10" xfId="0" applyFont="1" applyBorder="1" applyAlignment="1">
      <alignment horizontal="left"/>
    </xf>
    <xf numFmtId="0" fontId="7" fillId="0" borderId="25" xfId="0" applyFont="1" applyFill="1" applyBorder="1" applyAlignment="1">
      <alignment horizontal="left"/>
    </xf>
    <xf numFmtId="0" fontId="7" fillId="0" borderId="10" xfId="0" applyFont="1" applyFill="1" applyBorder="1" applyAlignment="1">
      <alignment horizontal="left"/>
    </xf>
    <xf numFmtId="0" fontId="7" fillId="0" borderId="43" xfId="0" applyFont="1" applyFill="1" applyBorder="1" applyAlignment="1">
      <alignment horizontal="left"/>
    </xf>
    <xf numFmtId="0" fontId="7" fillId="0" borderId="11" xfId="0" applyFont="1" applyFill="1" applyBorder="1" applyAlignment="1">
      <alignment horizontal="left"/>
    </xf>
    <xf numFmtId="0" fontId="2" fillId="33" borderId="44" xfId="0" applyFont="1" applyFill="1" applyBorder="1" applyAlignment="1">
      <alignment horizontal="center"/>
    </xf>
    <xf numFmtId="0" fontId="2" fillId="33" borderId="45" xfId="0" applyFont="1" applyFill="1" applyBorder="1" applyAlignment="1">
      <alignment horizontal="center"/>
    </xf>
    <xf numFmtId="0" fontId="2" fillId="33" borderId="46" xfId="0" applyFont="1" applyFill="1" applyBorder="1" applyAlignment="1">
      <alignment horizontal="center"/>
    </xf>
    <xf numFmtId="0" fontId="7" fillId="0" borderId="37" xfId="0" applyFont="1" applyBorder="1" applyAlignment="1">
      <alignment horizontal="left"/>
    </xf>
    <xf numFmtId="0" fontId="7" fillId="0" borderId="35" xfId="0" applyFont="1" applyBorder="1" applyAlignment="1">
      <alignment horizontal="left"/>
    </xf>
    <xf numFmtId="0" fontId="7" fillId="0" borderId="26" xfId="0" applyFont="1" applyBorder="1" applyAlignment="1">
      <alignment horizontal="left"/>
    </xf>
    <xf numFmtId="0" fontId="7" fillId="0" borderId="47" xfId="0" applyFont="1" applyBorder="1" applyAlignment="1">
      <alignment horizontal="center"/>
    </xf>
    <xf numFmtId="0" fontId="7" fillId="0" borderId="24" xfId="0" applyFont="1" applyBorder="1" applyAlignment="1">
      <alignment horizontal="center"/>
    </xf>
    <xf numFmtId="0" fontId="2" fillId="0" borderId="37" xfId="0" applyFont="1" applyBorder="1" applyAlignment="1">
      <alignment horizontal="center" vertical="center"/>
    </xf>
    <xf numFmtId="0" fontId="2" fillId="0" borderId="24" xfId="0" applyFont="1" applyBorder="1" applyAlignment="1">
      <alignment horizontal="center" vertical="center"/>
    </xf>
    <xf numFmtId="0" fontId="2" fillId="0" borderId="37" xfId="0" applyFont="1" applyBorder="1" applyAlignment="1">
      <alignment horizontal="center"/>
    </xf>
    <xf numFmtId="0" fontId="2" fillId="0" borderId="48" xfId="0" applyFont="1" applyBorder="1" applyAlignment="1">
      <alignment horizontal="center"/>
    </xf>
    <xf numFmtId="0" fontId="2" fillId="0" borderId="24" xfId="0" applyFont="1" applyBorder="1" applyAlignment="1">
      <alignment horizontal="center"/>
    </xf>
    <xf numFmtId="0" fontId="2" fillId="0" borderId="49" xfId="0" applyFont="1" applyBorder="1" applyAlignment="1">
      <alignment horizontal="left"/>
    </xf>
    <xf numFmtId="0" fontId="2" fillId="0" borderId="18" xfId="0" applyFont="1" applyBorder="1" applyAlignment="1">
      <alignment horizontal="left"/>
    </xf>
    <xf numFmtId="0" fontId="7" fillId="0" borderId="50" xfId="0" applyFont="1" applyBorder="1" applyAlignment="1">
      <alignment horizontal="left"/>
    </xf>
    <xf numFmtId="0" fontId="7" fillId="0" borderId="51" xfId="0" applyFont="1" applyBorder="1" applyAlignment="1">
      <alignment horizontal="left"/>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3" fillId="0" borderId="14"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1" fillId="0" borderId="15" xfId="0" applyFont="1" applyBorder="1" applyAlignment="1">
      <alignment horizontal="center"/>
    </xf>
    <xf numFmtId="0" fontId="1" fillId="0" borderId="48" xfId="0" applyFont="1" applyBorder="1" applyAlignment="1">
      <alignment horizontal="center"/>
    </xf>
    <xf numFmtId="0" fontId="1" fillId="0" borderId="24" xfId="0" applyFont="1" applyBorder="1" applyAlignment="1">
      <alignment horizontal="center"/>
    </xf>
    <xf numFmtId="0" fontId="2" fillId="0" borderId="13" xfId="0" applyFont="1" applyBorder="1" applyAlignment="1">
      <alignment horizontal="left"/>
    </xf>
    <xf numFmtId="0" fontId="2" fillId="0" borderId="11" xfId="0" applyFont="1" applyBorder="1" applyAlignment="1">
      <alignment horizontal="left"/>
    </xf>
    <xf numFmtId="0" fontId="4" fillId="0" borderId="37" xfId="0" applyFont="1" applyBorder="1" applyAlignment="1">
      <alignment horizontal="center" vertical="center"/>
    </xf>
    <xf numFmtId="0" fontId="4" fillId="0" borderId="48" xfId="0" applyFont="1" applyBorder="1" applyAlignment="1">
      <alignment horizontal="center" vertical="center"/>
    </xf>
    <xf numFmtId="0" fontId="4" fillId="0" borderId="24" xfId="0" applyFont="1" applyBorder="1" applyAlignment="1">
      <alignment horizontal="center" vertical="center"/>
    </xf>
    <xf numFmtId="0" fontId="0" fillId="0" borderId="15" xfId="0" applyFont="1" applyBorder="1" applyAlignment="1">
      <alignment horizontal="left"/>
    </xf>
    <xf numFmtId="0" fontId="0" fillId="0" borderId="17" xfId="0" applyFont="1" applyBorder="1" applyAlignment="1">
      <alignment horizontal="left"/>
    </xf>
    <xf numFmtId="0" fontId="0" fillId="0" borderId="18" xfId="0" applyFont="1" applyBorder="1" applyAlignment="1">
      <alignment horizontal="left"/>
    </xf>
    <xf numFmtId="0" fontId="2" fillId="0" borderId="14" xfId="0" applyFont="1" applyBorder="1" applyAlignment="1">
      <alignment horizontal="left"/>
    </xf>
    <xf numFmtId="0" fontId="2" fillId="0" borderId="20" xfId="0" applyFont="1" applyBorder="1" applyAlignment="1">
      <alignment horizontal="left"/>
    </xf>
    <xf numFmtId="0" fontId="2" fillId="0" borderId="22" xfId="0" applyFont="1" applyBorder="1" applyAlignment="1">
      <alignment horizontal="left"/>
    </xf>
    <xf numFmtId="0" fontId="0" fillId="0" borderId="14" xfId="0" applyBorder="1" applyAlignment="1">
      <alignment horizontal="left"/>
    </xf>
    <xf numFmtId="0" fontId="0" fillId="0" borderId="20" xfId="0" applyBorder="1" applyAlignment="1">
      <alignment horizontal="left"/>
    </xf>
    <xf numFmtId="0" fontId="0" fillId="0" borderId="22" xfId="0" applyBorder="1" applyAlignment="1">
      <alignment horizontal="left"/>
    </xf>
    <xf numFmtId="0" fontId="8" fillId="0" borderId="37" xfId="0" applyFont="1" applyBorder="1" applyAlignment="1">
      <alignment horizontal="center"/>
    </xf>
    <xf numFmtId="0" fontId="8" fillId="0" borderId="48" xfId="0" applyFont="1" applyBorder="1" applyAlignment="1">
      <alignment horizontal="center"/>
    </xf>
    <xf numFmtId="0" fontId="8" fillId="0" borderId="24" xfId="0" applyFont="1" applyBorder="1" applyAlignment="1">
      <alignment horizontal="center"/>
    </xf>
    <xf numFmtId="43" fontId="9" fillId="34" borderId="0" xfId="42" applyFont="1" applyFill="1" applyAlignment="1">
      <alignment horizontal="center"/>
    </xf>
    <xf numFmtId="43" fontId="9" fillId="34" borderId="16" xfId="42" applyFont="1" applyFill="1" applyBorder="1" applyAlignment="1">
      <alignment horizontal="center"/>
    </xf>
    <xf numFmtId="43" fontId="9" fillId="34" borderId="0" xfId="42" applyFont="1" applyFill="1" applyBorder="1" applyAlignment="1">
      <alignment horizontal="center"/>
    </xf>
    <xf numFmtId="43" fontId="9" fillId="34" borderId="19" xfId="42" applyFont="1" applyFill="1" applyBorder="1" applyAlignment="1">
      <alignment horizontal="center"/>
    </xf>
    <xf numFmtId="0" fontId="10" fillId="34" borderId="17"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91"/>
  <sheetViews>
    <sheetView tabSelected="1" zoomScalePageLayoutView="0" workbookViewId="0" topLeftCell="A1">
      <selection activeCell="A39" sqref="A39"/>
    </sheetView>
  </sheetViews>
  <sheetFormatPr defaultColWidth="9.33203125" defaultRowHeight="19.5" customHeight="1"/>
  <cols>
    <col min="1" max="1" width="37.5" style="0" customWidth="1"/>
    <col min="2" max="3" width="34.83203125" style="0" customWidth="1"/>
    <col min="4" max="4" width="8.83203125" style="0" customWidth="1"/>
    <col min="5" max="5" width="18.66015625" style="0" customWidth="1"/>
  </cols>
  <sheetData>
    <row r="1" spans="1:6" ht="19.5" customHeight="1" thickBot="1">
      <c r="A1" s="133" t="s">
        <v>127</v>
      </c>
      <c r="B1" s="134"/>
      <c r="C1" s="134"/>
      <c r="D1" s="134"/>
      <c r="E1" s="134"/>
      <c r="F1" s="135"/>
    </row>
    <row r="2" spans="1:3" ht="19.5" customHeight="1">
      <c r="A2" s="66" t="s">
        <v>0</v>
      </c>
      <c r="B2" s="121"/>
      <c r="C2" s="122"/>
    </row>
    <row r="3" spans="1:3" ht="19.5" customHeight="1">
      <c r="A3" s="67" t="s">
        <v>1</v>
      </c>
      <c r="B3" s="121"/>
      <c r="C3" s="122"/>
    </row>
    <row r="4" spans="1:3" ht="19.5" customHeight="1" thickBot="1">
      <c r="A4" s="68" t="s">
        <v>67</v>
      </c>
      <c r="B4" s="121"/>
      <c r="C4" s="122"/>
    </row>
    <row r="5" spans="1:3" ht="19.5" customHeight="1">
      <c r="A5" s="3"/>
      <c r="C5" s="4"/>
    </row>
    <row r="6" spans="1:6" s="84" customFormat="1" ht="19.5" customHeight="1">
      <c r="A6" s="127" t="s">
        <v>116</v>
      </c>
      <c r="B6" s="128"/>
      <c r="C6" s="128"/>
      <c r="D6" s="128"/>
      <c r="E6" s="128"/>
      <c r="F6" s="129"/>
    </row>
    <row r="7" spans="1:6" s="84" customFormat="1" ht="12.75" customHeight="1">
      <c r="A7" s="130" t="s">
        <v>3</v>
      </c>
      <c r="B7" s="131"/>
      <c r="C7" s="131"/>
      <c r="D7" s="131"/>
      <c r="E7" s="131"/>
      <c r="F7" s="132"/>
    </row>
    <row r="8" spans="1:3" ht="19.5" customHeight="1">
      <c r="A8" s="3"/>
      <c r="B8" s="4"/>
      <c r="C8" s="4"/>
    </row>
    <row r="9" spans="1:3" ht="19.5" customHeight="1" thickBot="1">
      <c r="A9" s="5"/>
      <c r="B9" s="118" t="s">
        <v>2</v>
      </c>
      <c r="C9" s="119"/>
    </row>
    <row r="10" spans="1:3" ht="19.5" customHeight="1">
      <c r="A10" s="57" t="s">
        <v>129</v>
      </c>
      <c r="B10" s="95" t="s">
        <v>131</v>
      </c>
      <c r="C10" s="96" t="s">
        <v>128</v>
      </c>
    </row>
    <row r="11" spans="1:3" ht="19.5" customHeight="1">
      <c r="A11" s="58" t="s">
        <v>5</v>
      </c>
      <c r="B11" s="74"/>
      <c r="C11" s="75"/>
    </row>
    <row r="12" spans="1:3" ht="19.5" customHeight="1" thickBot="1">
      <c r="A12" s="59" t="s">
        <v>6</v>
      </c>
      <c r="B12" s="76"/>
      <c r="C12" s="77"/>
    </row>
    <row r="13" spans="1:6" ht="19.5" customHeight="1" thickBot="1">
      <c r="A13" s="101" t="s">
        <v>115</v>
      </c>
      <c r="B13" s="102"/>
      <c r="C13" s="102"/>
      <c r="D13" s="102"/>
      <c r="E13" s="102"/>
      <c r="F13" s="103"/>
    </row>
    <row r="14" spans="1:3" ht="19.5" customHeight="1" thickBot="1">
      <c r="A14" s="10"/>
      <c r="B14" s="4"/>
      <c r="C14" s="4"/>
    </row>
    <row r="15" spans="1:6" ht="19.5" customHeight="1">
      <c r="A15" s="57" t="s">
        <v>50</v>
      </c>
      <c r="B15" s="4"/>
      <c r="C15" s="4"/>
      <c r="D15" s="110" t="s">
        <v>51</v>
      </c>
      <c r="E15" s="111"/>
      <c r="F15" s="112"/>
    </row>
    <row r="16" spans="1:6" ht="19.5" customHeight="1">
      <c r="A16" s="58" t="s">
        <v>7</v>
      </c>
      <c r="B16" s="74"/>
      <c r="C16" s="78"/>
      <c r="D16" s="54" t="s">
        <v>52</v>
      </c>
      <c r="E16" s="2" t="s">
        <v>53</v>
      </c>
      <c r="F16" s="55" t="s">
        <v>54</v>
      </c>
    </row>
    <row r="17" spans="1:6" ht="19.5" customHeight="1">
      <c r="A17" s="59" t="s">
        <v>8</v>
      </c>
      <c r="B17" s="74"/>
      <c r="C17" s="78"/>
      <c r="D17" s="56" t="s">
        <v>45</v>
      </c>
      <c r="E17" s="23"/>
      <c r="F17" s="80"/>
    </row>
    <row r="18" spans="1:6" ht="19.5" customHeight="1">
      <c r="A18" s="59" t="s">
        <v>9</v>
      </c>
      <c r="B18" s="74"/>
      <c r="C18" s="78"/>
      <c r="D18" s="56" t="s">
        <v>46</v>
      </c>
      <c r="E18" s="23"/>
      <c r="F18" s="80"/>
    </row>
    <row r="19" spans="1:6" ht="19.5" customHeight="1">
      <c r="A19" s="59" t="s">
        <v>10</v>
      </c>
      <c r="B19" s="74"/>
      <c r="C19" s="78"/>
      <c r="D19" s="56" t="s">
        <v>47</v>
      </c>
      <c r="E19" s="23"/>
      <c r="F19" s="80"/>
    </row>
    <row r="20" spans="1:6" ht="19.5" customHeight="1">
      <c r="A20" s="59" t="s">
        <v>11</v>
      </c>
      <c r="B20" s="74"/>
      <c r="C20" s="78"/>
      <c r="D20" s="56" t="s">
        <v>48</v>
      </c>
      <c r="E20" s="23"/>
      <c r="F20" s="80"/>
    </row>
    <row r="21" spans="1:6" ht="19.5" customHeight="1">
      <c r="A21" s="59" t="s">
        <v>12</v>
      </c>
      <c r="B21" s="74"/>
      <c r="C21" s="78"/>
      <c r="D21" s="56" t="s">
        <v>49</v>
      </c>
      <c r="E21" s="24"/>
      <c r="F21" s="81"/>
    </row>
    <row r="22" spans="1:6" ht="19.5" customHeight="1" thickBot="1">
      <c r="A22" s="71" t="s">
        <v>13</v>
      </c>
      <c r="B22" s="76"/>
      <c r="C22" s="79"/>
      <c r="D22" s="123" t="s">
        <v>68</v>
      </c>
      <c r="E22" s="124"/>
      <c r="F22" s="72"/>
    </row>
    <row r="23" spans="1:6" ht="19.5" customHeight="1" thickBot="1">
      <c r="A23" s="101" t="s">
        <v>115</v>
      </c>
      <c r="B23" s="102"/>
      <c r="C23" s="102"/>
      <c r="D23" s="102"/>
      <c r="E23" s="102"/>
      <c r="F23" s="103"/>
    </row>
    <row r="24" spans="1:3" ht="19.5" customHeight="1" thickBot="1">
      <c r="A24" s="10"/>
      <c r="B24" s="4"/>
      <c r="C24" s="1"/>
    </row>
    <row r="25" spans="1:6" ht="19.5" customHeight="1">
      <c r="A25" s="57" t="s">
        <v>16</v>
      </c>
      <c r="B25" s="4"/>
      <c r="C25" s="1"/>
      <c r="D25" s="110" t="s">
        <v>109</v>
      </c>
      <c r="E25" s="111"/>
      <c r="F25" s="112"/>
    </row>
    <row r="26" spans="1:6" ht="19.5" customHeight="1">
      <c r="A26" s="60" t="s">
        <v>17</v>
      </c>
      <c r="B26" s="74"/>
      <c r="C26" s="78"/>
      <c r="D26" s="104" t="s">
        <v>111</v>
      </c>
      <c r="E26" s="105"/>
      <c r="F26" s="69" t="s">
        <v>112</v>
      </c>
    </row>
    <row r="27" spans="1:6" ht="19.5" customHeight="1">
      <c r="A27" s="60" t="s">
        <v>18</v>
      </c>
      <c r="B27" s="74"/>
      <c r="C27" s="78"/>
      <c r="D27" s="116"/>
      <c r="E27" s="117"/>
      <c r="F27" s="82"/>
    </row>
    <row r="28" spans="1:6" ht="19.5" customHeight="1">
      <c r="A28" s="60" t="s">
        <v>19</v>
      </c>
      <c r="B28" s="74"/>
      <c r="C28" s="78"/>
      <c r="D28" s="116"/>
      <c r="E28" s="117"/>
      <c r="F28" s="82"/>
    </row>
    <row r="29" spans="1:6" ht="19.5" customHeight="1" thickBot="1">
      <c r="A29" s="100" t="s">
        <v>132</v>
      </c>
      <c r="B29" s="76"/>
      <c r="C29" s="79"/>
      <c r="D29" s="104"/>
      <c r="E29" s="105"/>
      <c r="F29" s="82"/>
    </row>
    <row r="30" spans="1:6" ht="19.5" customHeight="1" thickBot="1">
      <c r="A30" s="101" t="s">
        <v>115</v>
      </c>
      <c r="B30" s="102"/>
      <c r="C30" s="103"/>
      <c r="D30" s="104"/>
      <c r="E30" s="105"/>
      <c r="F30" s="82"/>
    </row>
    <row r="31" spans="4:6" ht="19.5" customHeight="1" thickBot="1">
      <c r="D31" s="104"/>
      <c r="E31" s="105"/>
      <c r="F31" s="82"/>
    </row>
    <row r="32" spans="1:6" ht="19.5" customHeight="1">
      <c r="A32" s="70" t="s">
        <v>14</v>
      </c>
      <c r="B32" s="4"/>
      <c r="C32" s="1"/>
      <c r="D32" s="104"/>
      <c r="E32" s="105"/>
      <c r="F32" s="82"/>
    </row>
    <row r="33" spans="1:6" ht="19.5" customHeight="1">
      <c r="A33" s="59" t="s">
        <v>15</v>
      </c>
      <c r="B33" s="74"/>
      <c r="C33" s="78"/>
      <c r="D33" s="106"/>
      <c r="E33" s="107"/>
      <c r="F33" s="82"/>
    </row>
    <row r="34" spans="1:6" ht="19.5" customHeight="1" thickBot="1">
      <c r="A34" s="59" t="s">
        <v>114</v>
      </c>
      <c r="B34" s="76"/>
      <c r="C34" s="79"/>
      <c r="D34" s="108"/>
      <c r="E34" s="109"/>
      <c r="F34" s="83"/>
    </row>
    <row r="35" spans="1:6" ht="19.5" customHeight="1" thickBot="1">
      <c r="A35" s="101" t="s">
        <v>115</v>
      </c>
      <c r="B35" s="102"/>
      <c r="C35" s="102"/>
      <c r="D35" s="102"/>
      <c r="E35" s="102"/>
      <c r="F35" s="103"/>
    </row>
    <row r="36" spans="1:4" ht="19.5" customHeight="1" thickBot="1">
      <c r="A36" s="10"/>
      <c r="B36" s="4"/>
      <c r="C36" s="1"/>
      <c r="D36" s="10"/>
    </row>
    <row r="37" spans="1:6" ht="19.5" customHeight="1">
      <c r="A37" s="57" t="s">
        <v>21</v>
      </c>
      <c r="B37" s="4"/>
      <c r="C37" s="1"/>
      <c r="D37" s="110" t="s">
        <v>105</v>
      </c>
      <c r="E37" s="111"/>
      <c r="F37" s="112"/>
    </row>
    <row r="38" spans="1:6" ht="19.5" customHeight="1">
      <c r="A38" s="100" t="s">
        <v>133</v>
      </c>
      <c r="B38" s="74"/>
      <c r="C38" s="78"/>
      <c r="D38" s="61">
        <v>1</v>
      </c>
      <c r="E38" s="113" t="s">
        <v>113</v>
      </c>
      <c r="F38" s="114"/>
    </row>
    <row r="39" spans="1:6" ht="19.5" customHeight="1">
      <c r="A39" s="59" t="s">
        <v>130</v>
      </c>
      <c r="B39" s="74"/>
      <c r="C39" s="78"/>
      <c r="D39" s="61">
        <v>2</v>
      </c>
      <c r="E39" s="113"/>
      <c r="F39" s="114"/>
    </row>
    <row r="40" spans="1:6" ht="19.5" customHeight="1" thickBot="1">
      <c r="A40" s="59" t="s">
        <v>24</v>
      </c>
      <c r="B40" s="76"/>
      <c r="C40" s="79"/>
      <c r="D40" s="61">
        <v>3</v>
      </c>
      <c r="E40" s="113"/>
      <c r="F40" s="114"/>
    </row>
    <row r="41" spans="1:6" ht="19.5" customHeight="1" thickBot="1">
      <c r="A41" s="101" t="s">
        <v>115</v>
      </c>
      <c r="B41" s="102"/>
      <c r="C41" s="103"/>
      <c r="D41" s="61">
        <v>4</v>
      </c>
      <c r="E41" s="113"/>
      <c r="F41" s="114"/>
    </row>
    <row r="42" spans="1:6" ht="19.5" customHeight="1">
      <c r="A42" s="11" t="s">
        <v>106</v>
      </c>
      <c r="B42" s="73" t="s">
        <v>26</v>
      </c>
      <c r="C42" s="1"/>
      <c r="D42" s="61">
        <v>5</v>
      </c>
      <c r="E42" s="105"/>
      <c r="F42" s="115"/>
    </row>
    <row r="43" spans="1:6" ht="19.5" customHeight="1">
      <c r="A43" s="9" t="s">
        <v>27</v>
      </c>
      <c r="B43" s="2" t="s">
        <v>26</v>
      </c>
      <c r="C43" s="1"/>
      <c r="D43" s="62">
        <v>6</v>
      </c>
      <c r="E43" s="105"/>
      <c r="F43" s="115"/>
    </row>
    <row r="44" spans="1:6" ht="19.5" customHeight="1" thickBot="1">
      <c r="A44" s="53" t="s">
        <v>80</v>
      </c>
      <c r="B44" s="2" t="s">
        <v>26</v>
      </c>
      <c r="C44" s="1"/>
      <c r="D44" s="63">
        <v>7</v>
      </c>
      <c r="E44" s="125"/>
      <c r="F44" s="126"/>
    </row>
    <row r="45" spans="1:3" ht="19.5" customHeight="1" thickBot="1">
      <c r="A45" s="64"/>
      <c r="B45" s="52"/>
      <c r="C45" s="1"/>
    </row>
    <row r="46" spans="1:4" ht="19.5" customHeight="1">
      <c r="A46" s="57" t="s">
        <v>55</v>
      </c>
      <c r="B46" s="4"/>
      <c r="C46" s="1"/>
      <c r="D46" s="51"/>
    </row>
    <row r="47" spans="1:4" ht="19.5" customHeight="1">
      <c r="A47" s="58" t="s">
        <v>56</v>
      </c>
      <c r="B47" s="74"/>
      <c r="C47" s="75"/>
      <c r="D47" s="51"/>
    </row>
    <row r="48" spans="1:4" ht="19.5" customHeight="1">
      <c r="A48" s="59" t="s">
        <v>130</v>
      </c>
      <c r="B48" s="76"/>
      <c r="C48" s="77"/>
      <c r="D48" s="51"/>
    </row>
    <row r="49" spans="1:4" ht="19.5" customHeight="1">
      <c r="A49" s="59" t="s">
        <v>57</v>
      </c>
      <c r="B49" s="76"/>
      <c r="C49" s="77"/>
      <c r="D49" s="10"/>
    </row>
    <row r="50" spans="1:4" ht="19.5" customHeight="1" thickBot="1">
      <c r="A50" s="65" t="s">
        <v>58</v>
      </c>
      <c r="B50" s="74"/>
      <c r="C50" s="75"/>
      <c r="D50" s="10"/>
    </row>
    <row r="51" spans="1:4" ht="19.5" customHeight="1">
      <c r="A51" s="1"/>
      <c r="B51" s="4"/>
      <c r="C51" s="1"/>
      <c r="D51" s="10"/>
    </row>
    <row r="52" spans="1:4" ht="19.5" customHeight="1">
      <c r="A52" s="1"/>
      <c r="B52" s="4"/>
      <c r="C52" s="1"/>
      <c r="D52" s="10"/>
    </row>
    <row r="53" spans="1:6" s="84" customFormat="1" ht="19.5" customHeight="1">
      <c r="A53" s="127" t="s">
        <v>117</v>
      </c>
      <c r="B53" s="128"/>
      <c r="C53" s="128"/>
      <c r="D53" s="128"/>
      <c r="E53" s="128"/>
      <c r="F53" s="129"/>
    </row>
    <row r="54" spans="1:6" s="84" customFormat="1" ht="12.75" customHeight="1">
      <c r="A54" s="130" t="s">
        <v>28</v>
      </c>
      <c r="B54" s="131"/>
      <c r="C54" s="131"/>
      <c r="D54" s="131"/>
      <c r="E54" s="131"/>
      <c r="F54" s="132"/>
    </row>
    <row r="57" spans="1:5" ht="19.5" customHeight="1">
      <c r="A57" t="s">
        <v>110</v>
      </c>
      <c r="B57" s="120" t="s">
        <v>2</v>
      </c>
      <c r="C57" s="122"/>
      <c r="E57" s="94" t="s">
        <v>119</v>
      </c>
    </row>
    <row r="58" spans="1:3" ht="19.5" customHeight="1">
      <c r="A58" s="6" t="s">
        <v>29</v>
      </c>
      <c r="B58" s="50" t="s">
        <v>131</v>
      </c>
      <c r="C58" s="2" t="s">
        <v>128</v>
      </c>
    </row>
    <row r="59" spans="1:5" ht="19.5" customHeight="1" thickBot="1">
      <c r="A59" s="8" t="s">
        <v>126</v>
      </c>
      <c r="B59" s="89"/>
      <c r="C59" s="89"/>
      <c r="E59" s="87">
        <f>+B59+C59</f>
        <v>0</v>
      </c>
    </row>
    <row r="60" spans="1:3" ht="19.5" customHeight="1" thickTop="1">
      <c r="A60" s="10"/>
      <c r="B60" s="90"/>
      <c r="C60" s="90"/>
    </row>
    <row r="61" spans="1:5" ht="19.5" customHeight="1">
      <c r="A61" s="8" t="s">
        <v>125</v>
      </c>
      <c r="B61" s="91"/>
      <c r="C61" s="91"/>
      <c r="E61" s="88">
        <f>+B61+C61</f>
        <v>0</v>
      </c>
    </row>
    <row r="62" spans="1:5" ht="19.5" customHeight="1">
      <c r="A62" s="12" t="s">
        <v>59</v>
      </c>
      <c r="B62" s="21" t="e">
        <f>B61/$B$59</f>
        <v>#DIV/0!</v>
      </c>
      <c r="C62" s="21" t="e">
        <f>C61/C59</f>
        <v>#DIV/0!</v>
      </c>
      <c r="E62" s="97" t="e">
        <f>+E61/E59</f>
        <v>#DIV/0!</v>
      </c>
    </row>
    <row r="63" spans="1:3" ht="19.5" customHeight="1">
      <c r="A63" s="19"/>
      <c r="B63" s="4"/>
      <c r="C63" s="20"/>
    </row>
    <row r="64" spans="1:5" ht="19.5" customHeight="1">
      <c r="A64" s="8" t="s">
        <v>124</v>
      </c>
      <c r="B64" s="92"/>
      <c r="C64" s="91"/>
      <c r="E64" s="88">
        <f>+B64+C64</f>
        <v>0</v>
      </c>
    </row>
    <row r="65" spans="1:5" ht="19.5" customHeight="1">
      <c r="A65" s="8" t="s">
        <v>62</v>
      </c>
      <c r="B65" s="21" t="e">
        <f>B64/$B$59</f>
        <v>#DIV/0!</v>
      </c>
      <c r="C65" s="21" t="e">
        <f>C64/$C$59</f>
        <v>#DIV/0!</v>
      </c>
      <c r="E65" s="97" t="e">
        <f>+E64/E59</f>
        <v>#DIV/0!</v>
      </c>
    </row>
    <row r="66" spans="1:3" ht="19.5" customHeight="1">
      <c r="A66" s="10"/>
      <c r="B66" s="4"/>
      <c r="C66" s="20"/>
    </row>
    <row r="67" spans="1:5" ht="19.5" customHeight="1">
      <c r="A67" s="18" t="s">
        <v>123</v>
      </c>
      <c r="B67" s="89">
        <f>B64+B61</f>
        <v>0</v>
      </c>
      <c r="C67" s="89">
        <f>C64+C61</f>
        <v>0</v>
      </c>
      <c r="E67" s="88">
        <f>+B67+C67</f>
        <v>0</v>
      </c>
    </row>
    <row r="68" spans="1:5" ht="19.5" customHeight="1">
      <c r="A68" s="8" t="s">
        <v>63</v>
      </c>
      <c r="B68" s="21" t="e">
        <f>B67/$B$59</f>
        <v>#DIV/0!</v>
      </c>
      <c r="C68" s="21" t="e">
        <f>C67/$C$59</f>
        <v>#DIV/0!</v>
      </c>
      <c r="E68" s="97" t="e">
        <f>+E67/E59</f>
        <v>#DIV/0!</v>
      </c>
    </row>
    <row r="69" spans="2:3" ht="19.5" customHeight="1">
      <c r="B69" s="22"/>
      <c r="C69" s="22"/>
    </row>
    <row r="70" spans="1:5" ht="19.5" customHeight="1">
      <c r="A70" s="7" t="s">
        <v>121</v>
      </c>
      <c r="B70" s="92"/>
      <c r="C70" s="91"/>
      <c r="E70" s="88">
        <f>+B70+C70</f>
        <v>0</v>
      </c>
    </row>
    <row r="71" spans="1:5" ht="19.5" customHeight="1">
      <c r="A71" s="8" t="s">
        <v>65</v>
      </c>
      <c r="B71" s="21" t="e">
        <f>B70/$B$59</f>
        <v>#DIV/0!</v>
      </c>
      <c r="C71" s="21" t="e">
        <f>C70/$C$59</f>
        <v>#DIV/0!</v>
      </c>
      <c r="E71" s="98" t="e">
        <f>+E70/E59</f>
        <v>#DIV/0!</v>
      </c>
    </row>
    <row r="72" spans="2:3" ht="19.5" customHeight="1">
      <c r="B72" s="22"/>
      <c r="C72" s="22"/>
    </row>
    <row r="73" spans="1:5" ht="19.5" customHeight="1">
      <c r="A73" s="8" t="s">
        <v>122</v>
      </c>
      <c r="B73" s="89">
        <f>B70+B67</f>
        <v>0</v>
      </c>
      <c r="C73" s="89">
        <f>C70+C67</f>
        <v>0</v>
      </c>
      <c r="E73" s="93">
        <f>+B73+C73</f>
        <v>0</v>
      </c>
    </row>
    <row r="74" spans="1:5" ht="19.5" customHeight="1" thickBot="1">
      <c r="A74" s="85" t="s">
        <v>66</v>
      </c>
      <c r="B74" s="86" t="e">
        <f>B73/B59</f>
        <v>#DIV/0!</v>
      </c>
      <c r="C74" s="86" t="e">
        <f>C73/C59</f>
        <v>#DIV/0!</v>
      </c>
      <c r="E74" s="99" t="e">
        <f>+E73/E59</f>
        <v>#DIV/0!</v>
      </c>
    </row>
    <row r="75" spans="1:3" ht="19.5" customHeight="1" thickTop="1">
      <c r="A75" s="10"/>
      <c r="B75" s="10"/>
      <c r="C75" s="10"/>
    </row>
    <row r="76" spans="1:3" ht="19.5" customHeight="1">
      <c r="A76" s="10"/>
      <c r="B76" s="10"/>
      <c r="C76" s="10"/>
    </row>
    <row r="77" spans="1:3" ht="19.5" customHeight="1">
      <c r="A77" s="10"/>
      <c r="B77" s="10"/>
      <c r="C77" s="10"/>
    </row>
    <row r="78" spans="1:6" s="84" customFormat="1" ht="19.5" customHeight="1">
      <c r="A78" s="138" t="s">
        <v>118</v>
      </c>
      <c r="B78" s="139"/>
      <c r="C78" s="139"/>
      <c r="D78" s="139"/>
      <c r="E78" s="139"/>
      <c r="F78" s="140"/>
    </row>
    <row r="79" spans="1:6" ht="19.5" customHeight="1">
      <c r="A79" s="13" t="s">
        <v>33</v>
      </c>
      <c r="B79" s="120" t="s">
        <v>42</v>
      </c>
      <c r="C79" s="121"/>
      <c r="D79" s="121"/>
      <c r="E79" s="122"/>
      <c r="F79" s="2" t="s">
        <v>43</v>
      </c>
    </row>
    <row r="80" spans="1:6" ht="19.5" customHeight="1">
      <c r="A80" s="7" t="s">
        <v>34</v>
      </c>
      <c r="B80" s="137" t="s">
        <v>41</v>
      </c>
      <c r="C80" s="137"/>
      <c r="D80" s="137"/>
      <c r="E80" s="137"/>
      <c r="F80" s="17"/>
    </row>
    <row r="81" spans="1:6" ht="19.5" customHeight="1">
      <c r="A81" s="15" t="s">
        <v>44</v>
      </c>
      <c r="B81" s="141"/>
      <c r="C81" s="142"/>
      <c r="D81" s="142"/>
      <c r="E81" s="142"/>
      <c r="F81" s="143"/>
    </row>
    <row r="82" spans="1:6" ht="19.5" customHeight="1">
      <c r="A82" s="14"/>
      <c r="B82" s="144"/>
      <c r="C82" s="145"/>
      <c r="D82" s="145"/>
      <c r="E82" s="145"/>
      <c r="F82" s="146"/>
    </row>
    <row r="83" spans="1:6" ht="19.5" customHeight="1">
      <c r="A83" s="7" t="s">
        <v>35</v>
      </c>
      <c r="B83" s="136" t="s">
        <v>40</v>
      </c>
      <c r="C83" s="136"/>
      <c r="D83" s="136"/>
      <c r="E83" s="136"/>
      <c r="F83" s="17"/>
    </row>
    <row r="84" spans="1:6" ht="19.5" customHeight="1">
      <c r="A84" s="15" t="s">
        <v>44</v>
      </c>
      <c r="B84" s="141"/>
      <c r="C84" s="142"/>
      <c r="D84" s="142"/>
      <c r="E84" s="142"/>
      <c r="F84" s="143"/>
    </row>
    <row r="85" spans="1:6" ht="19.5" customHeight="1">
      <c r="A85" s="14"/>
      <c r="B85" s="144"/>
      <c r="C85" s="145"/>
      <c r="D85" s="145"/>
      <c r="E85" s="145"/>
      <c r="F85" s="146"/>
    </row>
    <row r="86" spans="1:6" ht="19.5" customHeight="1">
      <c r="A86" s="11" t="s">
        <v>36</v>
      </c>
      <c r="B86" s="136" t="s">
        <v>39</v>
      </c>
      <c r="C86" s="136"/>
      <c r="D86" s="136"/>
      <c r="E86" s="136"/>
      <c r="F86" s="17"/>
    </row>
    <row r="87" spans="1:6" ht="19.5" customHeight="1">
      <c r="A87" s="15" t="s">
        <v>44</v>
      </c>
      <c r="B87" s="141"/>
      <c r="C87" s="142"/>
      <c r="D87" s="142"/>
      <c r="E87" s="142"/>
      <c r="F87" s="143"/>
    </row>
    <row r="88" spans="1:6" ht="19.5" customHeight="1">
      <c r="A88" s="14"/>
      <c r="B88" s="144"/>
      <c r="C88" s="145"/>
      <c r="D88" s="145"/>
      <c r="E88" s="145"/>
      <c r="F88" s="146"/>
    </row>
    <row r="89" spans="1:6" ht="19.5" customHeight="1">
      <c r="A89" s="11" t="s">
        <v>37</v>
      </c>
      <c r="B89" s="136" t="s">
        <v>38</v>
      </c>
      <c r="C89" s="136"/>
      <c r="D89" s="136"/>
      <c r="E89" s="136"/>
      <c r="F89" s="17"/>
    </row>
    <row r="90" spans="1:6" ht="19.5" customHeight="1">
      <c r="A90" s="15" t="s">
        <v>44</v>
      </c>
      <c r="B90" s="141"/>
      <c r="C90" s="142"/>
      <c r="D90" s="142"/>
      <c r="E90" s="142"/>
      <c r="F90" s="143"/>
    </row>
    <row r="91" spans="1:6" ht="19.5" customHeight="1">
      <c r="A91" s="16"/>
      <c r="B91" s="147"/>
      <c r="C91" s="148"/>
      <c r="D91" s="148"/>
      <c r="E91" s="148"/>
      <c r="F91" s="149"/>
    </row>
  </sheetData>
  <sheetProtection/>
  <mergeCells count="49">
    <mergeCell ref="B84:F84"/>
    <mergeCell ref="B85:F85"/>
    <mergeCell ref="B87:F87"/>
    <mergeCell ref="B88:F88"/>
    <mergeCell ref="B90:F90"/>
    <mergeCell ref="B91:F91"/>
    <mergeCell ref="A53:F53"/>
    <mergeCell ref="A54:F54"/>
    <mergeCell ref="B57:C57"/>
    <mergeCell ref="B89:E89"/>
    <mergeCell ref="B80:E80"/>
    <mergeCell ref="B83:E83"/>
    <mergeCell ref="B86:E86"/>
    <mergeCell ref="A78:F78"/>
    <mergeCell ref="B81:F81"/>
    <mergeCell ref="B82:F82"/>
    <mergeCell ref="A6:F6"/>
    <mergeCell ref="A7:F7"/>
    <mergeCell ref="A1:F1"/>
    <mergeCell ref="B4:C4"/>
    <mergeCell ref="B2:C2"/>
    <mergeCell ref="B3:C3"/>
    <mergeCell ref="B9:C9"/>
    <mergeCell ref="D15:F15"/>
    <mergeCell ref="B79:E79"/>
    <mergeCell ref="D22:E22"/>
    <mergeCell ref="A13:F13"/>
    <mergeCell ref="D37:F37"/>
    <mergeCell ref="E38:F38"/>
    <mergeCell ref="E39:F39"/>
    <mergeCell ref="E44:F44"/>
    <mergeCell ref="E40:F40"/>
    <mergeCell ref="E42:F42"/>
    <mergeCell ref="E43:F43"/>
    <mergeCell ref="D26:E26"/>
    <mergeCell ref="D29:E29"/>
    <mergeCell ref="D30:E30"/>
    <mergeCell ref="D27:E27"/>
    <mergeCell ref="D28:E28"/>
    <mergeCell ref="A23:F23"/>
    <mergeCell ref="A35:F35"/>
    <mergeCell ref="A41:C41"/>
    <mergeCell ref="A30:C30"/>
    <mergeCell ref="D31:E31"/>
    <mergeCell ref="D32:E32"/>
    <mergeCell ref="D33:E33"/>
    <mergeCell ref="D34:E34"/>
    <mergeCell ref="D25:F25"/>
    <mergeCell ref="E41:F41"/>
  </mergeCells>
  <printOptions/>
  <pageMargins left="0.1968503937007874" right="0.1968503937007874" top="0.1968503937007874" bottom="0.1968503937007874" header="0.1968503937007874" footer="0.1968503937007874"/>
  <pageSetup fitToHeight="2" fitToWidth="1"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dimension ref="A2:G32"/>
  <sheetViews>
    <sheetView zoomScalePageLayoutView="0" workbookViewId="0" topLeftCell="A1">
      <selection activeCell="A2" sqref="A2:G2"/>
    </sheetView>
  </sheetViews>
  <sheetFormatPr defaultColWidth="9.33203125" defaultRowHeight="11.25"/>
  <cols>
    <col min="1" max="1" width="33.33203125" style="0" customWidth="1"/>
    <col min="2" max="2" width="10.83203125" style="31" customWidth="1"/>
    <col min="3" max="3" width="10.83203125" style="32" customWidth="1"/>
    <col min="4" max="4" width="10.83203125" style="0" customWidth="1"/>
    <col min="5" max="5" width="10.83203125" style="31" customWidth="1"/>
    <col min="6" max="6" width="10.83203125" style="32" bestFit="1" customWidth="1"/>
    <col min="7" max="7" width="10.83203125" style="0" customWidth="1"/>
  </cols>
  <sheetData>
    <row r="2" spans="1:7" ht="12.75">
      <c r="A2" s="150" t="s">
        <v>107</v>
      </c>
      <c r="B2" s="151"/>
      <c r="C2" s="151"/>
      <c r="D2" s="151"/>
      <c r="E2" s="151"/>
      <c r="F2" s="151"/>
      <c r="G2" s="152"/>
    </row>
    <row r="3" spans="1:7" ht="11.25">
      <c r="A3" s="157" t="s">
        <v>108</v>
      </c>
      <c r="B3" s="157"/>
      <c r="C3" s="157"/>
      <c r="D3" s="157"/>
      <c r="E3" s="157"/>
      <c r="F3" s="157"/>
      <c r="G3" s="157"/>
    </row>
    <row r="4" spans="1:7" ht="12.75">
      <c r="A4" s="33" t="s">
        <v>104</v>
      </c>
      <c r="B4" s="153" t="s">
        <v>98</v>
      </c>
      <c r="C4" s="153"/>
      <c r="D4" s="153"/>
      <c r="E4" s="154" t="s">
        <v>99</v>
      </c>
      <c r="F4" s="155" t="s">
        <v>93</v>
      </c>
      <c r="G4" s="156"/>
    </row>
    <row r="5" spans="1:7" s="38" customFormat="1" ht="12.75" customHeight="1">
      <c r="A5" s="34"/>
      <c r="B5" s="35"/>
      <c r="C5" s="36"/>
      <c r="D5" s="37"/>
      <c r="E5" s="35"/>
      <c r="F5" s="36"/>
      <c r="G5" s="37"/>
    </row>
    <row r="6" spans="1:7" ht="12.75" customHeight="1">
      <c r="A6" s="11"/>
      <c r="B6" s="42"/>
      <c r="C6" s="41">
        <v>100</v>
      </c>
      <c r="D6" s="43"/>
      <c r="E6" s="42"/>
      <c r="F6" s="41">
        <v>100</v>
      </c>
      <c r="G6" s="43"/>
    </row>
    <row r="7" spans="1:7" ht="12.75" customHeight="1">
      <c r="A7" s="11" t="s">
        <v>94</v>
      </c>
      <c r="B7" s="45">
        <v>0.05</v>
      </c>
      <c r="C7" s="44">
        <f>C6*B7</f>
        <v>5</v>
      </c>
      <c r="D7" s="43"/>
      <c r="E7" s="45">
        <v>0.05</v>
      </c>
      <c r="F7" s="44">
        <f>F6*0.05</f>
        <v>5</v>
      </c>
      <c r="G7" s="43"/>
    </row>
    <row r="8" spans="1:7" ht="12.75" customHeight="1">
      <c r="A8" s="11"/>
      <c r="B8" s="45"/>
      <c r="C8" s="41">
        <f>C6-C7</f>
        <v>95</v>
      </c>
      <c r="D8" s="43"/>
      <c r="E8" s="45"/>
      <c r="F8" s="41">
        <f>F6-F7</f>
        <v>95</v>
      </c>
      <c r="G8" s="43"/>
    </row>
    <row r="9" spans="1:7" ht="12.75" customHeight="1">
      <c r="A9" s="11" t="s">
        <v>95</v>
      </c>
      <c r="B9" s="45">
        <v>0.05</v>
      </c>
      <c r="C9" s="44">
        <f>B9*C8</f>
        <v>4.75</v>
      </c>
      <c r="D9" s="43"/>
      <c r="E9" s="45">
        <v>0.05</v>
      </c>
      <c r="F9" s="44">
        <f>F6*0.05</f>
        <v>5</v>
      </c>
      <c r="G9" s="43"/>
    </row>
    <row r="10" spans="1:7" ht="12.75" customHeight="1">
      <c r="A10" s="11"/>
      <c r="B10" s="45"/>
      <c r="C10" s="41">
        <f>C8-C9</f>
        <v>90.25</v>
      </c>
      <c r="D10" s="43"/>
      <c r="E10" s="45"/>
      <c r="F10" s="41">
        <f>F8-F9</f>
        <v>90</v>
      </c>
      <c r="G10" s="43"/>
    </row>
    <row r="11" spans="1:7" ht="12.75" customHeight="1">
      <c r="A11" s="11" t="s">
        <v>96</v>
      </c>
      <c r="B11" s="45">
        <v>0.075</v>
      </c>
      <c r="C11" s="44">
        <f>C10*B11</f>
        <v>6.76875</v>
      </c>
      <c r="D11" s="43"/>
      <c r="E11" s="45">
        <v>0.075</v>
      </c>
      <c r="F11" s="44">
        <f>F6*0.075</f>
        <v>7.5</v>
      </c>
      <c r="G11" s="43"/>
    </row>
    <row r="12" spans="1:7" ht="12.75" customHeight="1">
      <c r="A12" s="11"/>
      <c r="B12" s="45"/>
      <c r="C12" s="41">
        <f>C10-C11</f>
        <v>83.48125</v>
      </c>
      <c r="D12" s="43"/>
      <c r="E12" s="45"/>
      <c r="F12" s="41">
        <f>F10-F11</f>
        <v>82.5</v>
      </c>
      <c r="G12" s="43"/>
    </row>
    <row r="13" spans="1:7" ht="12.75" customHeight="1">
      <c r="A13" s="11" t="s">
        <v>101</v>
      </c>
      <c r="B13" s="45">
        <v>0.015</v>
      </c>
      <c r="C13" s="44">
        <f>B13*C12</f>
        <v>1.25221875</v>
      </c>
      <c r="D13" s="43"/>
      <c r="E13" s="45">
        <v>0.015</v>
      </c>
      <c r="F13" s="44">
        <f>F6*0.015</f>
        <v>1.5</v>
      </c>
      <c r="G13" s="43"/>
    </row>
    <row r="14" spans="1:7" ht="12.75" customHeight="1">
      <c r="A14" s="11"/>
      <c r="B14" s="45"/>
      <c r="C14" s="41">
        <f>C12-C13</f>
        <v>82.22903125</v>
      </c>
      <c r="D14" s="43"/>
      <c r="E14" s="45"/>
      <c r="F14" s="41">
        <f>F12-F13</f>
        <v>81</v>
      </c>
      <c r="G14" s="43"/>
    </row>
    <row r="15" spans="1:7" ht="12.75" customHeight="1">
      <c r="A15" s="11" t="s">
        <v>102</v>
      </c>
      <c r="B15" s="45">
        <v>0.05</v>
      </c>
      <c r="C15" s="41">
        <f>C14*B15</f>
        <v>4.1114515625</v>
      </c>
      <c r="D15" s="43"/>
      <c r="E15" s="45">
        <v>0.05</v>
      </c>
      <c r="F15" s="41">
        <f>F6*0.05</f>
        <v>5</v>
      </c>
      <c r="G15" s="43"/>
    </row>
    <row r="16" spans="1:7" ht="12.75" customHeight="1">
      <c r="A16" s="11"/>
      <c r="B16" s="45"/>
      <c r="C16" s="41">
        <f>C14-C15</f>
        <v>78.11757968750001</v>
      </c>
      <c r="D16" s="43"/>
      <c r="E16" s="45"/>
      <c r="F16" s="41">
        <f>F14-F15</f>
        <v>76</v>
      </c>
      <c r="G16" s="43"/>
    </row>
    <row r="17" spans="1:7" ht="12.75" customHeight="1">
      <c r="A17" s="11" t="s">
        <v>103</v>
      </c>
      <c r="B17" s="45">
        <v>0.0015</v>
      </c>
      <c r="C17" s="41">
        <f>C16*B17</f>
        <v>0.11717636953125002</v>
      </c>
      <c r="D17" s="43"/>
      <c r="E17" s="45">
        <v>0.0015</v>
      </c>
      <c r="F17" s="41">
        <f>F6*0.0015</f>
        <v>0.15</v>
      </c>
      <c r="G17" s="43"/>
    </row>
    <row r="18" spans="1:7" ht="12.75" customHeight="1" thickBot="1">
      <c r="A18" s="11" t="s">
        <v>97</v>
      </c>
      <c r="B18" s="42"/>
      <c r="C18" s="46">
        <f>C16-C17</f>
        <v>78.00040331796876</v>
      </c>
      <c r="D18" s="43"/>
      <c r="E18" s="42"/>
      <c r="F18" s="46">
        <f>F16-F17</f>
        <v>75.85</v>
      </c>
      <c r="G18" s="43"/>
    </row>
    <row r="19" spans="1:7" ht="12.75" customHeight="1" thickTop="1">
      <c r="A19" s="11"/>
      <c r="B19" s="42"/>
      <c r="C19" s="41"/>
      <c r="D19" s="43"/>
      <c r="E19" s="42"/>
      <c r="F19" s="41"/>
      <c r="G19" s="43"/>
    </row>
    <row r="20" spans="1:7" ht="12.75" customHeight="1" thickBot="1">
      <c r="A20" s="28" t="s">
        <v>100</v>
      </c>
      <c r="B20" s="42"/>
      <c r="C20" s="41">
        <f>C6-C18</f>
        <v>21.99959668203124</v>
      </c>
      <c r="D20" s="49">
        <f>C20/C6</f>
        <v>0.2199959668203124</v>
      </c>
      <c r="E20" s="42"/>
      <c r="F20" s="41">
        <f>F6-F18</f>
        <v>24.150000000000006</v>
      </c>
      <c r="G20" s="49">
        <f>F20/F6</f>
        <v>0.24150000000000005</v>
      </c>
    </row>
    <row r="21" spans="1:7" ht="12.75" customHeight="1" thickTop="1">
      <c r="A21" s="9"/>
      <c r="B21" s="47"/>
      <c r="C21" s="44"/>
      <c r="D21" s="48"/>
      <c r="E21" s="47"/>
      <c r="F21" s="44"/>
      <c r="G21" s="48"/>
    </row>
    <row r="28" ht="11.25">
      <c r="B28" s="39"/>
    </row>
    <row r="29" spans="2:4" ht="11.25">
      <c r="B29" s="32"/>
      <c r="D29" s="40"/>
    </row>
    <row r="32" ht="11.25">
      <c r="B32" s="32"/>
    </row>
  </sheetData>
  <sheetProtection/>
  <mergeCells count="4">
    <mergeCell ref="A2:G2"/>
    <mergeCell ref="B4:D4"/>
    <mergeCell ref="E4:G4"/>
    <mergeCell ref="A3:G3"/>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B55"/>
  <sheetViews>
    <sheetView zoomScalePageLayoutView="0" workbookViewId="0" topLeftCell="A1">
      <selection activeCell="B5" sqref="B5"/>
    </sheetView>
  </sheetViews>
  <sheetFormatPr defaultColWidth="9.33203125" defaultRowHeight="11.25"/>
  <cols>
    <col min="1" max="1" width="37.5" style="0" customWidth="1"/>
    <col min="2" max="2" width="112" style="0" customWidth="1"/>
  </cols>
  <sheetData>
    <row r="1" spans="1:2" ht="33.75">
      <c r="A1" s="6" t="s">
        <v>90</v>
      </c>
      <c r="B1" s="29" t="s">
        <v>92</v>
      </c>
    </row>
    <row r="2" ht="11.25">
      <c r="A2" s="5"/>
    </row>
    <row r="3" spans="1:2" ht="11.25">
      <c r="A3" s="6" t="s">
        <v>4</v>
      </c>
      <c r="B3" s="6" t="s">
        <v>69</v>
      </c>
    </row>
    <row r="4" spans="1:2" ht="33.75">
      <c r="A4" s="7" t="s">
        <v>5</v>
      </c>
      <c r="B4" s="25" t="s">
        <v>120</v>
      </c>
    </row>
    <row r="5" spans="1:2" ht="11.25">
      <c r="A5" s="9" t="s">
        <v>6</v>
      </c>
      <c r="B5" s="26" t="s">
        <v>82</v>
      </c>
    </row>
    <row r="6" spans="1:2" ht="11.25">
      <c r="A6" s="10"/>
      <c r="B6" s="27"/>
    </row>
    <row r="7" spans="1:2" ht="11.25">
      <c r="A7" s="6" t="s">
        <v>50</v>
      </c>
      <c r="B7" s="25" t="s">
        <v>70</v>
      </c>
    </row>
    <row r="8" spans="1:2" ht="11.25">
      <c r="A8" s="7" t="s">
        <v>7</v>
      </c>
      <c r="B8" s="25" t="s">
        <v>83</v>
      </c>
    </row>
    <row r="9" spans="1:2" ht="11.25">
      <c r="A9" s="11" t="s">
        <v>8</v>
      </c>
      <c r="B9" s="28" t="s">
        <v>84</v>
      </c>
    </row>
    <row r="10" spans="1:2" ht="22.5">
      <c r="A10" s="11" t="s">
        <v>9</v>
      </c>
      <c r="B10" s="28" t="s">
        <v>85</v>
      </c>
    </row>
    <row r="11" spans="1:2" ht="11.25">
      <c r="A11" s="11" t="s">
        <v>10</v>
      </c>
      <c r="B11" s="28" t="s">
        <v>86</v>
      </c>
    </row>
    <row r="12" spans="1:2" ht="11.25">
      <c r="A12" s="11" t="s">
        <v>11</v>
      </c>
      <c r="B12" s="28"/>
    </row>
    <row r="13" spans="1:2" ht="11.25">
      <c r="A13" s="11" t="s">
        <v>12</v>
      </c>
      <c r="B13" s="28" t="s">
        <v>71</v>
      </c>
    </row>
    <row r="14" spans="1:2" ht="11.25">
      <c r="A14" s="12" t="s">
        <v>13</v>
      </c>
      <c r="B14" s="26"/>
    </row>
    <row r="15" spans="1:2" ht="11.25">
      <c r="A15" s="10"/>
      <c r="B15" s="27"/>
    </row>
    <row r="16" spans="1:2" ht="11.25">
      <c r="A16" s="6" t="s">
        <v>14</v>
      </c>
      <c r="B16" s="27"/>
    </row>
    <row r="17" spans="1:2" ht="11.25">
      <c r="A17" s="8" t="s">
        <v>15</v>
      </c>
      <c r="B17" s="29" t="s">
        <v>74</v>
      </c>
    </row>
    <row r="18" spans="1:2" ht="11.25">
      <c r="A18" s="10"/>
      <c r="B18" s="27"/>
    </row>
    <row r="19" spans="1:2" ht="11.25">
      <c r="A19" s="6" t="s">
        <v>16</v>
      </c>
      <c r="B19" s="27"/>
    </row>
    <row r="20" spans="1:2" ht="22.5">
      <c r="A20" s="8" t="s">
        <v>17</v>
      </c>
      <c r="B20" s="25" t="s">
        <v>75</v>
      </c>
    </row>
    <row r="21" spans="1:2" ht="11.25">
      <c r="A21" s="8" t="s">
        <v>18</v>
      </c>
      <c r="B21" s="28"/>
    </row>
    <row r="22" spans="1:2" ht="11.25">
      <c r="A22" s="8" t="s">
        <v>19</v>
      </c>
      <c r="B22" s="28"/>
    </row>
    <row r="23" spans="1:2" ht="11.25">
      <c r="A23" s="8" t="s">
        <v>20</v>
      </c>
      <c r="B23" s="26"/>
    </row>
    <row r="24" spans="1:2" ht="11.25">
      <c r="A24" s="10"/>
      <c r="B24" s="27"/>
    </row>
    <row r="25" spans="1:2" ht="11.25">
      <c r="A25" s="6" t="s">
        <v>21</v>
      </c>
      <c r="B25" s="27"/>
    </row>
    <row r="26" spans="1:2" ht="33.75">
      <c r="A26" s="7" t="s">
        <v>22</v>
      </c>
      <c r="B26" s="25" t="s">
        <v>81</v>
      </c>
    </row>
    <row r="27" spans="1:2" ht="33.75">
      <c r="A27" s="11" t="s">
        <v>23</v>
      </c>
      <c r="B27" s="28" t="s">
        <v>87</v>
      </c>
    </row>
    <row r="28" spans="1:2" ht="11.25">
      <c r="A28" s="9" t="s">
        <v>24</v>
      </c>
      <c r="B28" s="26" t="s">
        <v>76</v>
      </c>
    </row>
    <row r="29" spans="1:2" ht="11.25">
      <c r="A29" s="10"/>
      <c r="B29" s="27"/>
    </row>
    <row r="30" spans="1:2" ht="11.25">
      <c r="A30" s="7" t="s">
        <v>25</v>
      </c>
      <c r="B30" s="25" t="s">
        <v>72</v>
      </c>
    </row>
    <row r="31" spans="1:2" ht="11.25">
      <c r="A31" s="9" t="s">
        <v>27</v>
      </c>
      <c r="B31" s="26" t="s">
        <v>73</v>
      </c>
    </row>
    <row r="32" spans="1:2" ht="11.25">
      <c r="A32" s="10"/>
      <c r="B32" s="27"/>
    </row>
    <row r="33" spans="1:2" ht="22.5">
      <c r="A33" s="6" t="s">
        <v>89</v>
      </c>
      <c r="B33" s="29" t="s">
        <v>91</v>
      </c>
    </row>
    <row r="34" spans="1:2" ht="11.25">
      <c r="A34" s="30"/>
      <c r="B34" s="27"/>
    </row>
    <row r="35" spans="1:2" ht="11.25">
      <c r="A35" s="30"/>
      <c r="B35" s="27"/>
    </row>
    <row r="36" spans="1:2" ht="11.25">
      <c r="A36" s="6" t="s">
        <v>29</v>
      </c>
      <c r="B36" s="27"/>
    </row>
    <row r="37" spans="1:2" ht="11.25">
      <c r="A37" s="8" t="s">
        <v>60</v>
      </c>
      <c r="B37" s="29" t="s">
        <v>88</v>
      </c>
    </row>
    <row r="38" spans="1:2" ht="11.25">
      <c r="A38" s="10"/>
      <c r="B38" s="27"/>
    </row>
    <row r="39" spans="1:2" ht="11.25">
      <c r="A39" s="8" t="s">
        <v>30</v>
      </c>
      <c r="B39" s="29" t="s">
        <v>77</v>
      </c>
    </row>
    <row r="40" spans="1:2" ht="11.25">
      <c r="A40" s="12" t="s">
        <v>59</v>
      </c>
      <c r="B40" s="27"/>
    </row>
    <row r="41" spans="1:2" ht="11.25">
      <c r="A41" s="19"/>
      <c r="B41" s="27"/>
    </row>
    <row r="42" spans="1:2" ht="11.25">
      <c r="A42" s="8" t="s">
        <v>61</v>
      </c>
      <c r="B42" s="29" t="s">
        <v>78</v>
      </c>
    </row>
    <row r="43" spans="1:2" ht="11.25">
      <c r="A43" s="8" t="s">
        <v>62</v>
      </c>
      <c r="B43" s="27"/>
    </row>
    <row r="44" spans="1:2" ht="11.25">
      <c r="A44" s="10"/>
      <c r="B44" s="27"/>
    </row>
    <row r="45" spans="1:2" ht="11.25">
      <c r="A45" s="18" t="s">
        <v>31</v>
      </c>
      <c r="B45" s="27"/>
    </row>
    <row r="46" spans="1:2" ht="11.25">
      <c r="A46" s="8" t="s">
        <v>63</v>
      </c>
      <c r="B46" s="27"/>
    </row>
    <row r="47" ht="11.25">
      <c r="B47" s="27"/>
    </row>
    <row r="48" spans="1:2" ht="11.25">
      <c r="A48" s="7" t="s">
        <v>64</v>
      </c>
      <c r="B48" s="29" t="s">
        <v>79</v>
      </c>
    </row>
    <row r="49" spans="1:2" ht="11.25">
      <c r="A49" s="8" t="s">
        <v>65</v>
      </c>
      <c r="B49" s="27"/>
    </row>
    <row r="50" ht="11.25">
      <c r="B50" s="27"/>
    </row>
    <row r="51" spans="1:2" ht="11.25">
      <c r="A51" s="8" t="s">
        <v>32</v>
      </c>
      <c r="B51" s="27"/>
    </row>
    <row r="52" spans="1:2" ht="11.25">
      <c r="A52" s="8" t="s">
        <v>66</v>
      </c>
      <c r="B52" s="27"/>
    </row>
    <row r="53" spans="1:2" ht="11.25">
      <c r="A53" s="10"/>
      <c r="B53" s="27"/>
    </row>
    <row r="54" spans="1:2" ht="11.25">
      <c r="A54" s="10"/>
      <c r="B54" s="27"/>
    </row>
    <row r="55" spans="1:2" ht="11.25">
      <c r="A55" s="10"/>
      <c r="B55" s="27"/>
    </row>
  </sheetData>
  <sheetProtection/>
  <printOptions/>
  <pageMargins left="0.75" right="0.75" top="1" bottom="1" header="0.5" footer="0.5"/>
  <pageSetup fitToHeight="1"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Foodstuffs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dave.mcateer</dc:creator>
  <cp:keywords/>
  <dc:description/>
  <cp:lastModifiedBy>Tony Richards</cp:lastModifiedBy>
  <cp:lastPrinted>2016-05-05T21:24:44Z</cp:lastPrinted>
  <dcterms:created xsi:type="dcterms:W3CDTF">2006-03-21T01:44:02Z</dcterms:created>
  <dcterms:modified xsi:type="dcterms:W3CDTF">2019-04-25T21:58:46Z</dcterms:modified>
  <cp:category/>
  <cp:version/>
  <cp:contentType/>
  <cp:contentStatus/>
</cp:coreProperties>
</file>